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29" i="9" l="1"/>
  <c r="A30" i="9"/>
  <c r="A27" i="9"/>
  <c r="A28" i="9"/>
  <c r="A17" i="3" l="1"/>
  <c r="A26" i="9" l="1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7" i="3"/>
  <c r="A8" i="3"/>
  <c r="A9" i="3"/>
  <c r="A10" i="3"/>
  <c r="A11" i="3"/>
  <c r="A12" i="3"/>
  <c r="A13" i="3"/>
  <c r="A14" i="3"/>
  <c r="A15" i="3"/>
  <c r="A16" i="3"/>
  <c r="A4" i="9" l="1"/>
  <c r="A5" i="9"/>
  <c r="A6" i="9"/>
  <c r="A7" i="9"/>
  <c r="A8" i="9"/>
  <c r="A9" i="9"/>
  <c r="A10" i="9"/>
  <c r="A11" i="9"/>
  <c r="A12" i="9"/>
  <c r="A3" i="9" l="1"/>
  <c r="A6" i="3" l="1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<sst xmlns="http://schemas.openxmlformats.org/spreadsheetml/2006/main" count="549" uniqueCount="392">
  <si>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</si>
  <si>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</si>
  <si>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</si>
  <si>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</si>
  <si>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</si>
  <si>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</si>
  <si>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</si>
  <si>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</si>
  <si>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</si>
  <si>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</si>
  <si>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</si>
  <si>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</si>
  <si>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</si>
  <si>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</si>
  <si>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</si>
  <si>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</si>
  <si>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</si>
  <si>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</si>
  <si>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</si>
  <si>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</si>
  <si>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</si>
  <si>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</si>
  <si>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</si>
  <si>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</si>
  <si>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</si>
  <si>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</si>
  <si>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</si>
  <si>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</si>
  <si>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</si>
  <si>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</si>
  <si>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</si>
  <si>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</si>
  <si>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</si>
  <si>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</si>
  <si>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</si>
  <si>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</si>
  <si>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</si>
  <si>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</si>
  <si>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</si>
  <si>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</si>
  <si>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</si>
  <si>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</si>
  <si>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</si>
  <si>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</si>
  <si>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</si>
  <si>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</si>
  <si>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</si>
  <si>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</si>
  <si>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</si>
  <si>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</si>
  <si>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</si>
  <si>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</si>
  <si>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</si>
  <si>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</si>
  <si>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</si>
  <si>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</si>
  <si>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</si>
  <si>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</si>
  <si>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</si>
  <si>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</si>
  <si>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</si>
  <si>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</si>
  <si>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</si>
  <si>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</si>
  <si>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</si>
  <si>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</si>
  <si>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</si>
  <si>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</si>
  <si>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</si>
  <si>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</si>
  <si>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</si>
  <si>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</si>
  <si>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</si>
  <si>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</si>
  <si>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</si>
  <si>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</si>
  <si>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</si>
  <si>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</si>
  <si>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</si>
  <si>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</si>
  <si>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</si>
  <si>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</si>
  <si>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</si>
  <si>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</si>
  <si>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</si>
  <si>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</si>
  <si>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</si>
  <si>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</si>
  <si>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</si>
  <si>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</si>
  <si>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</si>
  <si>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</si>
  <si>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</si>
  <si>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</si>
  <si>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</si>
  <si>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</si>
  <si>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</si>
  <si>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</si>
  <si>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</si>
  <si>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</si>
  <si>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</si>
  <si>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</si>
  <si>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</si>
  <si>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</si>
  <si>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</si>
  <si>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</si>
  <si>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</si>
  <si>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</si>
  <si>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</si>
  <si>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</si>
  <si>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</si>
  <si>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</si>
  <si>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</si>
  <si>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Sở Giáo dục và Đào tạo tỉnh Kon Tum</t>
  </si>
  <si>
    <t>Bùi Ngọc Tài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</si>
  <si>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</si>
  <si>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</si>
  <si>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</si>
  <si>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</si>
  <si>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</si>
  <si>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</si>
  <si>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</si>
  <si>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</si>
  <si>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</si>
  <si>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</si>
  <si>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</si>
  <si>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</si>
  <si>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</si>
  <si>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</si>
  <si>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</si>
  <si>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</si>
  <si>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</si>
  <si>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</si>
  <si>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</si>
  <si>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</si>
  <si>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</si>
  <si>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</si>
  <si>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</si>
  <si>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</si>
  <si>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</si>
  <si>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</si>
  <si>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</si>
  <si>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</si>
  <si>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</si>
  <si>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</si>
  <si>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</si>
  <si>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</si>
  <si>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</si>
  <si>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</si>
  <si>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</si>
  <si>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</si>
  <si>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</si>
  <si>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</si>
  <si>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</si>
  <si>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</si>
  <si>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</si>
  <si>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</si>
  <si>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</si>
  <si>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</si>
  <si>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</si>
  <si>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</si>
  <si>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</si>
  <si>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</si>
  <si>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</si>
  <si>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</si>
  <si>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</si>
  <si>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</si>
  <si>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</si>
  <si>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</si>
  <si>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</si>
  <si>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</si>
  <si>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</si>
  <si>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</si>
  <si>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HUỲNH ĐẶNG PHƯƠNG TRINH</t>
  </si>
  <si>
    <t xml:space="preserve">Thôn Kon Rơ Lang, xã Đăk Bla, thành phố Kon Tum, tỉnh Kon Tum </t>
  </si>
  <si>
    <t>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</si>
  <si>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</si>
  <si>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</si>
  <si>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</si>
  <si>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Cấp chứng chỉ hành nghề hạng II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</si>
  <si>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</si>
  <si>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</si>
  <si>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</si>
  <si>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</si>
  <si>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</si>
  <si>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</si>
  <si>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</si>
  <si>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</si>
  <si>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</si>
  <si>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</si>
  <si>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</si>
  <si>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</si>
  <si>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</si>
  <si>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</si>
  <si>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</si>
  <si>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</si>
  <si>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</si>
  <si>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</si>
  <si>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</si>
  <si>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</si>
  <si>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</si>
  <si>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</si>
  <si>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</si>
  <si>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</si>
  <si>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</si>
  <si>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</si>
  <si>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</si>
  <si>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</si>
  <si>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</si>
  <si>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Cấp chứng chỉ hành nghề hạng II, hạng III</t>
  </si>
  <si>
    <t>Cấp ĐCH chứng chỉ hành nghề hang II, hạng III</t>
  </si>
  <si>
    <t>Nguyễn Ngọc Lộc</t>
  </si>
  <si>
    <t>CÔNG TY TNHH TM VINH QUANG I</t>
  </si>
  <si>
    <t>TĐTKCS ĐC: Nhà ở xã hội (Block A1, Block A3, Block A4) Dự án Khu Dân cư Hoàng Thành</t>
  </si>
  <si>
    <t>Phạm Thị Anh Thư</t>
  </si>
  <si>
    <t>UBND huyện Tu Mơ Rông</t>
  </si>
  <si>
    <t>TĐTMĐT ĐC: Đường Quốc lộ 40B huyện Tu Mơ Rông đi thôn 8 xã Đăk Pxi, huyện Đăk Hà</t>
  </si>
  <si>
    <t>Nguyễn Tiến Quyền</t>
  </si>
  <si>
    <t>TRƯỜNG CAO ĐẲNG KON TUM</t>
  </si>
  <si>
    <t>TĐTKBVTC ĐC: Cải tạo, nâng cấp cơ sở vật chất và bổ sung trang thiết bị Trường Cao đẳng Cộng đồng Kon Tum (hạng mục: Cải tạo, làm mới cổng, tường rào tại Trụ sở chính; Địa điểm XD: Số 14 Ngụy Như Kon Tum, tổ 3, phường Ngô Mây)</t>
  </si>
  <si>
    <t>Dương Đình Vĩnh Nhân</t>
  </si>
  <si>
    <t>UBND huyện Đăk Glei</t>
  </si>
  <si>
    <t>TĐBCNCKT ĐC: Cầu 16/5 thị trấn Đăk Glei, huyện Đăk Glei</t>
  </si>
  <si>
    <t>Nguyễn Bích Liên</t>
  </si>
  <si>
    <t>Sở Y tế tỉnh Kon Tum</t>
  </si>
  <si>
    <t>Sở giáo dục và đào tạo tỉnh Kon Tum</t>
  </si>
  <si>
    <t>Nghiệm thu CT: Trạm Y tế huyện Tu Mơ Rông thuộc dự án: Xây mới 02 Trạm Y tế tại xã Tu Mơ Rông; xã Đăk Pxi, huyện Đăk Hà và Xây mới phòng khám đa khoa khu vực Đăk Rve, huyện Kon Rẫy</t>
  </si>
  <si>
    <t>Trần Cuộc</t>
  </si>
  <si>
    <t>VĂN PHÒNG UBND TỈNH KON TUM</t>
  </si>
  <si>
    <t>TĐTKBVTC-DT ĐC: Mua sắm, sửa chữa trang thiết bị bàn ghế và các trang thiết bị khác tại Hội trường Ngọc Linh</t>
  </si>
  <si>
    <t>Phạm Hữu Lộc</t>
  </si>
  <si>
    <t>TĐTKXD-DT ĐC: Bổ sung cơ sở vật chất Trường Phổ thông Dân tộc nội trú huyện Sa Thầy</t>
  </si>
  <si>
    <t>Trương Thị Ánh Nguyệt</t>
  </si>
  <si>
    <t>TTĐBCNCKT-DT ĐC: Đường từ trung tâm thị trấn Đăk Glei đến trung tâm xã Xốp, huyện Đăk Glei</t>
  </si>
  <si>
    <t>TĐTKXD-DT ĐC: Bổ sung cơ sở vật chất Trường Phổ thông Dân tộc nội trú Trung học Phổ thông huyện Kon Plong</t>
  </si>
  <si>
    <t>Đoàn Minh Hải</t>
  </si>
  <si>
    <t>Sở Văn hóa, Thể thao và Du lịch tỉnh Kon Tum</t>
  </si>
  <si>
    <t>TĐBCNCKT ĐC:Tu bổ, tôn tạo và phát huy giá trị di tích lịch sử chiến thắng Đăk Tô - Tân Cảnh, tỉnh Kon Tum</t>
  </si>
  <si>
    <t>Phan Kim Việt</t>
  </si>
  <si>
    <t>TĐTKBVTC-DT ĐC: Trụ sở làm việc của Ủy ban nhân dân tỉnh, các sở ban ngành và các hạng mục phụ trợ</t>
  </si>
  <si>
    <t>Nguyễn Bảo Toàn</t>
  </si>
  <si>
    <t>Nghiệm thu CT: Bổ sung cơ sở vật chất cho Trường Phổ thông Dân tộc nội trú huyện Đăk Glei</t>
  </si>
  <si>
    <t>Nguyễn Phúc Hậu</t>
  </si>
  <si>
    <t xml:space="preserve">165 Bà Triệu, phường Thắng Lợi, thành phố Kon Tum, tỉnh Kon Tum </t>
  </si>
  <si>
    <t>Cấp GH chứng chỉ hành nghề hạng II, hạng III</t>
  </si>
  <si>
    <t>Lê Văn Khánh</t>
  </si>
  <si>
    <t xml:space="preserve">74 Kapakơlơng, tổ 5, phường Thống Nhất, thành phố Kon Tum, tỉnh Kon Tum </t>
  </si>
  <si>
    <t>Lưu Hữu Thành</t>
  </si>
  <si>
    <t xml:space="preserve">36/17 Giáp Văn Cương, Tổ 3, phường Ngô Mây, thành phố Kon Tum, tỉnh Kon Tum </t>
  </si>
  <si>
    <t>Trương Đình Thắng</t>
  </si>
  <si>
    <t xml:space="preserve">12 Lê Thanh Nghị, Tổ 10, phường Duy Tân, thành phố Kon Tum, tỉnh Kon Tum </t>
  </si>
  <si>
    <t>Lê Quang Thành</t>
  </si>
  <si>
    <t xml:space="preserve">286 Ure, Tổ 3, phường Quang Trụng, thành phố Kon Tum, tỉnh Kon Tum </t>
  </si>
  <si>
    <t>Nguyễn Văn Bang</t>
  </si>
  <si>
    <t>Tổ 5, phường Trường Chinh, thành phố Kon Tum, tỉnh Kon Tum</t>
  </si>
  <si>
    <t>Nguyễn Văn Tuấn</t>
  </si>
  <si>
    <t xml:space="preserve">Hẻm 23/2 Nguyễn Thiện Thuật, phường Duy Tân, thành phố Kon Tum, tỉnh Kon Tum </t>
  </si>
  <si>
    <t>Phạm Duy Tín</t>
  </si>
  <si>
    <t xml:space="preserve">Thôn 1, xã Đăk La, huyện Đăk Hà, tỉnh Kon Tum </t>
  </si>
  <si>
    <t xml:space="preserve">HỒ SƠ LĨNH VỰC NHÀ Ở (đang xử lý) </t>
  </si>
  <si>
    <t>HỒ SƠ CẤP GIẤY PHÉP XÂY DỰNG - Hạ tầng kỹ thuật (đang xử lý)</t>
  </si>
  <si>
    <t>Nguyễn Công Văn</t>
  </si>
  <si>
    <t xml:space="preserve">Thôn 1, xã Đăk Cấm, thành phố Kon Tum, tỉnh Kon Tum </t>
  </si>
  <si>
    <t>Nguyễn Văn Dũng</t>
  </si>
  <si>
    <t xml:space="preserve">Thôn Kon Hring, xã Đăk Bla, thành phố Kon Tum, tỉnh Kon Tum </t>
  </si>
  <si>
    <t>Cấp GH chứng chỉ hành hàng hạng II, hạng III</t>
  </si>
  <si>
    <t>Thái Thị Thủy</t>
  </si>
  <si>
    <t xml:space="preserve">Thôn Kon Tu Kơ Pơng, phường Thắng Lợi, thành phố Kon Tum, tỉnh Kon Tum </t>
  </si>
  <si>
    <t>Thái Văn Kiệm</t>
  </si>
  <si>
    <t xml:space="preserve">07 Đặng Xuân Phong, phường Duy Tân, thành phố Kon Tum, tỉnh Kon Tum </t>
  </si>
  <si>
    <t>Võ Đức Duy</t>
  </si>
  <si>
    <t>56 Nguyễn Đình Chiểu, tổ 6, phường Thống Nhất, thành phố Kon Tum, tỉnh Kon Tum</t>
  </si>
  <si>
    <t>Hồ Vĩnh Trị</t>
  </si>
  <si>
    <t xml:space="preserve">Tổ 5, phường Trần Hưng Đạo, thành phố Kon Tum, tỉnh Kon Tum </t>
  </si>
  <si>
    <t>Cấp chứng chỉ năng lực hạng III</t>
  </si>
  <si>
    <t>Nguyễn Trọng Sơn</t>
  </si>
  <si>
    <t>Trần Văn Hải</t>
  </si>
  <si>
    <t xml:space="preserve">106A Đồng Nai, phường Lê Lợi, thành phố Kon Tum, tỉnh Kon Tum </t>
  </si>
  <si>
    <t>Tống Phước Đoan</t>
  </si>
  <si>
    <t xml:space="preserve">76 Nơ Trang Long, phường Trường Chinh, thành phố Kon Tum, tỉnh Kon Tum </t>
  </si>
  <si>
    <t>Cấp ĐCH chứng chỉ hành nghề hạng II, hạng III</t>
  </si>
  <si>
    <t>Ngô Quốc Khánh Trình</t>
  </si>
  <si>
    <t xml:space="preserve">24/11 Nguyễn Huy Lung, phường Thắng Lợi, thành phố Kon Tum, tỉnh Kon Tum </t>
  </si>
  <si>
    <t>Võ Quang Thoại</t>
  </si>
  <si>
    <t xml:space="preserve">205 Phan Đình Phùng, phường Ngô Mây, thành phố Kon Tum, tỉnh Kon Tum </t>
  </si>
  <si>
    <t>Cấp BS (ĐCH) chứng chỉ năng lực hạng II, hạng III</t>
  </si>
  <si>
    <t>Mai Trung Tiến</t>
  </si>
  <si>
    <t xml:space="preserve">UBND thành phố Kon Tum </t>
  </si>
  <si>
    <t xml:space="preserve">TĐTKCS-TMĐT ĐC: Hệ thống thoát nước, vỉa hè các tuyến đường nội thành , thành phố Kon Tum </t>
  </si>
  <si>
    <t>Nguyễn Thanh An</t>
  </si>
  <si>
    <t xml:space="preserve">Hẻm 141 đường Võ Nguyên Giáp, Tổ 3, phường Duy Tân, thành phố Kon Tum, tỉnh Kon Tum </t>
  </si>
  <si>
    <t>Mai Minh Đức</t>
  </si>
  <si>
    <t xml:space="preserve">Thôn 4, thị trấn Plei Cần, huyện Ngọc Hồi, tỉnh Kon Tum </t>
  </si>
  <si>
    <t>Trần Thanh Thủy</t>
  </si>
  <si>
    <t>Sở Lao động - Thương binh và xã hội tỉnh Kon Tum</t>
  </si>
  <si>
    <t>Nghiệm thu CT: Nhà bia tưởng niệm liệt sĩ huyện Ia H'Drai (Nhà bia và các hạng mục phụ trợ)</t>
  </si>
  <si>
    <t>Võ Duy Vinh</t>
  </si>
  <si>
    <t>Nghiệm thu CT: Bổ sung cơ sở vật chất cho Trường Phổ thông Dân tộc nội trú huyện Sa Thầy</t>
  </si>
  <si>
    <t>Ngô Văn Hà</t>
  </si>
  <si>
    <t>Văn phòng Tỉnh ủy Kon Tum</t>
  </si>
  <si>
    <t>Nghiệm thu CT: Xây dựng mới hội trường Tỉnh ủy, các phòng họp và Trụ sở làm việc các cơ quan tham mưu giúp việc Tỉnh ủy</t>
  </si>
  <si>
    <t>CÔNG TY TNHH TƯ VẤN XÂY DỰNG GIAO THỦY KON TUM</t>
  </si>
  <si>
    <t xml:space="preserve">22 Đào Duy Anh, phường Quang Trung, thành phố Kon Tum, tỉnh Kon Tum 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</si>
  <si>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</si>
  <si>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</si>
  <si>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</si>
  <si>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</si>
  <si>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</si>
  <si>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</si>
  <si>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TĐTKBVTC-DT: Hỗ trợ tu bổ, tôn tạo quần thể di tích quốc gia đặc biệt chiến thắng Đăk Tô - Tân Cảnh</t>
  </si>
  <si>
    <t>Phạm Thị Bạch Diệp</t>
  </si>
  <si>
    <t>Liên đoàn Lao động tỉnh Kon Tum</t>
  </si>
  <si>
    <t xml:space="preserve">TĐTKBVTC-DT: Cải tạo, sửa chữa Nhà văn hóa Lao động tỉnh Kon Tum </t>
  </si>
  <si>
    <t>Trần Công Hiển</t>
  </si>
  <si>
    <t>TĐTKBVTC-DT: Bổ sung cơ sở vật chất Trường Phổ thông Dân tộc nội trú huyện Đăk Glei</t>
  </si>
  <si>
    <t>Nguyễn Minh Thảo</t>
  </si>
  <si>
    <t>138 Thi Sách, phường Thắng Lợi, thành phố Kon Tum, tỉnh Kon Tum</t>
  </si>
  <si>
    <t>CÔNG TY CỔ PHẦN KINH DOANH THƯƠNG MẠI VÀ VẬT LIỆU XÂY DỰNG TÂY NGUYÊN</t>
  </si>
  <si>
    <t xml:space="preserve">201 Nguyễn Sinh Sắc, phường Quang Trung, thành phố Kon Tum, tỉnh Kon Tum </t>
  </si>
  <si>
    <t>Cấp chứng chỉ năng lực hạng II</t>
  </si>
  <si>
    <t xml:space="preserve">TĐTKCS-TMĐT: Đầu tư tuyến đường quy hoạch ký hiệu D7 thuộc Đồ án quy hoạch phân khu (tỷ lệ 1/2000) Khu thương mại, dịch vụ và dân cư cửa ngõ phía Đông, thành phố Kon Tum </t>
  </si>
  <si>
    <t>Hoàng Đống Đa</t>
  </si>
  <si>
    <t>NGÂN HÀNG NÔNG NGHIỆP VÀ PHÁT TRIỂN NÔNG THÔN VIỆT NAM - CHI NHÁNH TỈNH KON TUM</t>
  </si>
  <si>
    <t>Nghiệm thu CT: Trụ sở Agribank Chi nhánh huyện Ngọc Hồi, tỉnh Kon Tum</t>
  </si>
  <si>
    <t>Trần Thị Mỹ Hạnh</t>
  </si>
  <si>
    <t xml:space="preserve">137 Hoàng Thị Loan, phường Quang Trung, thành phố Kon Tum, tỉnh Kon Tum </t>
  </si>
  <si>
    <t>Chặt hạ, dịch chuyển cây xanh</t>
  </si>
  <si>
    <t>CÔNG TY TNHH TƯ VẤN VÀ XÂY DỰNG TRƯỜNG PHÁT KON TUM</t>
  </si>
  <si>
    <t xml:space="preserve">Số 104/4 Lạc Long Quân, Phường Quang Trung, thành phố Kon Tum, tỉnh Kon Tum 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</si>
  <si>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</si>
  <si>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</si>
  <si>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</si>
  <si>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Xuân Quyền</t>
  </si>
  <si>
    <t>Nghiệm thu CT: Trạm Y tế Đăk Pxi, thuộc dự án: Xây mới 02 Trạm Y tế tại xã Tu Mơ Rông, huyện Tu Mơ Rông; xã Đăk Pxi, huyện Đăk Hà và Xây mới phòng khám đa khoa khu vực Đăk Rve, huyện Kon Rẫy</t>
  </si>
  <si>
    <t>KẾT QUẢ GIẢI QUYẾT THỦ TỤC HÀNH CHÍNH TUẦN 50/2024</t>
  </si>
  <si>
    <t>Từ ngày 09/12/2024 đến ngày 13/12/2024</t>
  </si>
  <si>
    <t>CÔNG TY TNHH MTV AN BÌNH KON TUM</t>
  </si>
  <si>
    <t xml:space="preserve">Thôn 9, xã Đăk Cấm, thành phố Kon Tum, tỉnh Kon Tum </t>
  </si>
  <si>
    <t>Trần Công Thạch</t>
  </si>
  <si>
    <t xml:space="preserve">14 Đỗ Xuân Hợp, phường Thắng Lợi, thành phố Kon Tum, tỉnh Kon Tum </t>
  </si>
  <si>
    <t>Hoàng Hiệp</t>
  </si>
  <si>
    <t xml:space="preserve">44 Ngô Sỹ Liên, phường Duy Tân, thành phố Kon Tum, tỉnh Kon Tum </t>
  </si>
  <si>
    <t>Cáp Thanh Tường</t>
  </si>
  <si>
    <t>Thôn Bình Trị, xã Mỹ Quang, huyện Phù Mỹ, tỉnh Bình Định</t>
  </si>
  <si>
    <t>118/TB-SXD</t>
  </si>
  <si>
    <t>Xóm Minh Tân, xã Thượng Tân Lộc, huyện Nam Đàn, tỉnh Nghệ An</t>
  </si>
  <si>
    <t>Lê Tuấn Quốc</t>
  </si>
  <si>
    <t>Nghiệm thu CT: Xây mới phòng khám đa khoa khu vực Đăk Rve, thuộc dự án: Xây mới 02 Trạm Y tế tại xã Tu Mơ Rông, huyện Tu Mơ Rông; xã Đăk Pxi, huyện Đăk Hà và Xây mới phòng khám đa khoa khu vực Đăk Rve, huyện Kon Rẫy</t>
  </si>
  <si>
    <t>CÔNG TY TNHH THỦY ĐIỆN ĐĂK ROBAYE</t>
  </si>
  <si>
    <t xml:space="preserve">Thôn Măng Đen, thị trấn Măng Đen, Huyện Kon Plong, tỉnh Kon Tum </t>
  </si>
  <si>
    <t>CÔNG TY TNHH XÂY DỰNG HOÀNG GIA PHAN</t>
  </si>
  <si>
    <t xml:space="preserve">282 Trần Phú, phường Duy Tân, thành phố Kon Tum, tỉnh Kon Tum </t>
  </si>
  <si>
    <t>Nguyễn Xuân Lộc</t>
  </si>
  <si>
    <t>Tổ 22, phường Thống Nhất, thành phố Pleiku, tỉnh Gia Lai</t>
  </si>
  <si>
    <t>Lê Sinh Bắc</t>
  </si>
  <si>
    <t>Khu Trung Tâm, thị trấn Hậu Lộc, huyện Hậu Lộc, tỉnh Thanh Hóa</t>
  </si>
  <si>
    <t>Đỗ Viết Tân</t>
  </si>
  <si>
    <t xml:space="preserve">95 Đống Đa, phường Thắng Lợi, thành phố Kon Tum, tỉnh Kon Tum </t>
  </si>
  <si>
    <t>119/TB-SXD</t>
  </si>
  <si>
    <t>2175/SXD-HĐXD</t>
  </si>
  <si>
    <t>KOT-00145185</t>
  </si>
  <si>
    <t>KOT-00196368</t>
  </si>
  <si>
    <t>KOT-00012759</t>
  </si>
  <si>
    <t>KOT-00019213</t>
  </si>
  <si>
    <t>KOT-00162834</t>
  </si>
  <si>
    <t>KOT-00196369</t>
  </si>
  <si>
    <t>KOT-00012770</t>
  </si>
  <si>
    <t>KOT-00120903</t>
  </si>
  <si>
    <t>KOT-00044934</t>
  </si>
  <si>
    <t>KOT-00145177</t>
  </si>
  <si>
    <t>KOT-00077934</t>
  </si>
  <si>
    <t>KOT-00019239</t>
  </si>
  <si>
    <t>KOT-00019216</t>
  </si>
  <si>
    <t>KOT-00196371</t>
  </si>
  <si>
    <t>KOT-00196367</t>
  </si>
  <si>
    <t>KOT-00030346</t>
  </si>
  <si>
    <t>KOT-00007380</t>
  </si>
  <si>
    <t>KOT-00077945</t>
  </si>
  <si>
    <t>KOT-00057668</t>
  </si>
  <si>
    <t>KOT-00196370</t>
  </si>
  <si>
    <t>2195/SXD-QHHT</t>
  </si>
  <si>
    <t>CÔNG TY TNHH MỘT THÀNH VIÊN QUANG BÌNH KON TUM</t>
  </si>
  <si>
    <t xml:space="preserve">311 Võ Nguyên Giáp, xã Đăk Cấm, thành phố Kon Tum, tỉnh Kon Tum </t>
  </si>
  <si>
    <t>123/TB-SXD</t>
  </si>
  <si>
    <t>2146/SXD-HĐXD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</si>
  <si>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</si>
  <si>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</si>
  <si>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</si>
  <si>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124/TB-SXD</t>
  </si>
  <si>
    <t>CÔNG TY TNHH THIẾT KẾ &amp; XÂY DỰNG BẢO LÂM PHÁT</t>
  </si>
  <si>
    <t xml:space="preserve">Đường Tô Vĩnh Diện, Thôn 1, thị trấn Sa Thầy, huyện Sa Thầy, tỉnh Kon Tum </t>
  </si>
  <si>
    <t>Rút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</si>
</sst>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  <font>
      <sz val="13"/>
      <color theme="1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top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0" fontId="223" fillId="0" borderId="1" xfId="0" applyFont="1" applyBorder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27" fillId="0" borderId="0" xfId="0" applyFont="1" applyBorder="1" applyAlignment="1">
      <alignment horizontal="justify" vertical="center" wrapText="1"/>
    </xf>
    <xf numFmtId="14" fontId="227" fillId="0" borderId="0" xfId="0" applyNumberFormat="1" applyFont="1" applyBorder="1" applyAlignment="1">
      <alignment horizontal="center" vertical="center" wrapText="1"/>
    </xf>
    <xf numFmtId="0" fontId="227" fillId="0" borderId="0" xfId="0" applyFont="1" applyBorder="1" applyAlignment="1">
      <alignment horizontal="left" vertical="center" wrapText="1"/>
    </xf>
    <xf numFmtId="0" fontId="228" fillId="51" borderId="1" xfId="0" applyFont="1" applyFill="1" applyBorder="1" applyAlignment="1">
      <alignment horizontal="center" vertical="center" wrapText="1"/>
    </xf>
    <xf numFmtId="0" fontId="228" fillId="0" borderId="1" xfId="0" applyFont="1" applyBorder="1" applyAlignment="1">
      <alignment horizontal="justify" vertical="center" wrapText="1"/>
    </xf>
    <xf numFmtId="14" fontId="228" fillId="0" borderId="1" xfId="0" applyNumberFormat="1" applyFont="1" applyBorder="1" applyAlignment="1">
      <alignment horizontal="center" vertical="center" wrapText="1"/>
    </xf>
    <xf numFmtId="164" fontId="228" fillId="0" borderId="1" xfId="0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0" borderId="1" xfId="0" applyFont="1" applyBorder="1" applyAlignment="1">
      <alignment horizontal="left" vertical="center" wrapText="1"/>
    </xf>
    <xf numFmtId="164" fontId="227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291" fontId="228" fillId="0" borderId="1" xfId="0" applyNumberFormat="1" applyFont="1" applyBorder="1" applyAlignment="1">
      <alignment horizontal="center" vertical="center" wrapText="1"/>
    </xf>
    <xf numFmtId="14" fontId="223" fillId="0" borderId="0" xfId="0" applyNumberFormat="1" applyFont="1" applyBorder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4"/>
  <sheetViews>
    <sheetView tabSelected="1" topLeftCell="A25" zoomScale="81" zoomScaleNormal="81" workbookViewId="0">
      <selection activeCell="B47" sqref="B47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8" t="s">
        <v>334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50" t="s">
        <v>335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47" t="s">
        <v>0</v>
      </c>
      <c r="B4" s="152" t="s">
        <v>1</v>
      </c>
      <c r="C4" s="147" t="s">
        <v>2</v>
      </c>
      <c r="D4" s="147"/>
      <c r="E4" s="147"/>
      <c r="F4" s="147" t="s">
        <v>4</v>
      </c>
      <c r="G4" s="147"/>
      <c r="H4" s="147"/>
      <c r="I4" s="147"/>
      <c r="J4" s="147"/>
      <c r="K4" s="147"/>
      <c r="L4" s="14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7"/>
      <c r="B5" s="152"/>
      <c r="C5" s="147" t="s">
        <v>12</v>
      </c>
      <c r="D5" s="147"/>
      <c r="E5" s="147"/>
      <c r="F5" s="147" t="s">
        <v>30</v>
      </c>
      <c r="G5" s="147"/>
      <c r="H5" s="147"/>
      <c r="I5" s="147"/>
      <c r="J5" s="147" t="s">
        <v>31</v>
      </c>
      <c r="K5" s="147"/>
      <c r="L5" s="14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7"/>
      <c r="B6" s="152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28</v>
      </c>
      <c r="D8" s="7">
        <f t="shared" si="0"/>
        <v>26</v>
      </c>
      <c r="E8" s="43">
        <f t="shared" si="0"/>
        <v>2</v>
      </c>
      <c r="F8" s="63">
        <f t="shared" si="0"/>
        <v>6</v>
      </c>
      <c r="G8" s="63">
        <f t="shared" si="0"/>
        <v>6</v>
      </c>
      <c r="H8" s="63">
        <f t="shared" si="0"/>
        <v>0</v>
      </c>
      <c r="I8" s="43">
        <f t="shared" si="0"/>
        <v>0</v>
      </c>
      <c r="J8" s="63">
        <f t="shared" si="0"/>
        <v>22</v>
      </c>
      <c r="K8" s="63">
        <f t="shared" si="0"/>
        <v>22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8</v>
      </c>
      <c r="D9" s="3">
        <v>7</v>
      </c>
      <c r="E9" s="9">
        <v>1</v>
      </c>
      <c r="F9" s="8">
        <f>G9+H9+I9</f>
        <v>4</v>
      </c>
      <c r="G9" s="3">
        <v>4</v>
      </c>
      <c r="H9" s="3">
        <v>0</v>
      </c>
      <c r="I9" s="9">
        <v>0</v>
      </c>
      <c r="J9" s="8">
        <f>C9-F9</f>
        <v>4</v>
      </c>
      <c r="K9" s="3">
        <f>C9-F9</f>
        <v>4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9</v>
      </c>
      <c r="D10" s="3">
        <v>8</v>
      </c>
      <c r="E10" s="9">
        <v>1</v>
      </c>
      <c r="F10" s="8">
        <f>G10+H10+I10</f>
        <v>1</v>
      </c>
      <c r="G10" s="3">
        <v>1</v>
      </c>
      <c r="H10" s="3">
        <v>0</v>
      </c>
      <c r="I10" s="9">
        <v>0</v>
      </c>
      <c r="J10" s="8">
        <f>C10-F10</f>
        <v>8</v>
      </c>
      <c r="K10" s="3">
        <f>C10-F10</f>
        <v>8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11</v>
      </c>
      <c r="D11" s="3">
        <v>11</v>
      </c>
      <c r="E11" s="9">
        <v>0</v>
      </c>
      <c r="F11" s="8">
        <f>G11+H11+I11</f>
        <v>1</v>
      </c>
      <c r="G11" s="3">
        <v>1</v>
      </c>
      <c r="H11" s="3">
        <v>0</v>
      </c>
      <c r="I11" s="9">
        <v>0</v>
      </c>
      <c r="J11" s="8">
        <f>C11-F11</f>
        <v>10</v>
      </c>
      <c r="K11" s="3">
        <f>C11-F11</f>
        <v>10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SUM(C13:C29)</f>
        <v>40</v>
      </c>
      <c r="D12" s="7">
        <f>SUM(D13:D29)</f>
        <v>27</v>
      </c>
      <c r="E12" s="7">
        <f>SUM(E13:E29)</f>
        <v>13</v>
      </c>
      <c r="F12" s="7">
        <f t="shared" ref="F12" si="1">SUM(F13:F28)</f>
        <v>21</v>
      </c>
      <c r="G12" s="7">
        <f>SUM(G13:G29)</f>
        <v>21</v>
      </c>
      <c r="H12" s="7">
        <f t="shared" ref="H12:L12" si="2">SUM(H13:H29)</f>
        <v>0</v>
      </c>
      <c r="I12" s="7">
        <f t="shared" si="2"/>
        <v>0</v>
      </c>
      <c r="J12" s="7">
        <f t="shared" si="2"/>
        <v>19</v>
      </c>
      <c r="K12" s="7">
        <f t="shared" si="2"/>
        <v>19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7</v>
      </c>
      <c r="D13" s="3">
        <v>2</v>
      </c>
      <c r="E13" s="9">
        <v>5</v>
      </c>
      <c r="F13" s="8">
        <f t="shared" ref="F13:F27" si="4">G13+H13+I13</f>
        <v>1</v>
      </c>
      <c r="G13" s="3">
        <v>1</v>
      </c>
      <c r="H13" s="3">
        <v>0</v>
      </c>
      <c r="I13" s="9">
        <v>0</v>
      </c>
      <c r="J13" s="8">
        <f t="shared" ref="J13:J26" si="5">C13-F13</f>
        <v>6</v>
      </c>
      <c r="K13" s="3">
        <f t="shared" ref="K13:K28" si="6">C13-F13</f>
        <v>6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1</v>
      </c>
      <c r="D14" s="3">
        <v>1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1</v>
      </c>
      <c r="K14" s="3">
        <f t="shared" si="6"/>
        <v>1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23</v>
      </c>
      <c r="D17" s="3">
        <v>15</v>
      </c>
      <c r="E17" s="9">
        <v>8</v>
      </c>
      <c r="F17" s="8">
        <f t="shared" si="4"/>
        <v>13</v>
      </c>
      <c r="G17" s="3">
        <v>13</v>
      </c>
      <c r="H17" s="3">
        <v>0</v>
      </c>
      <c r="I17" s="9">
        <v>0</v>
      </c>
      <c r="J17" s="8">
        <f t="shared" si="5"/>
        <v>10</v>
      </c>
      <c r="K17" s="3">
        <f t="shared" si="6"/>
        <v>10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6</v>
      </c>
      <c r="D19" s="3">
        <v>6</v>
      </c>
      <c r="E19" s="9">
        <v>0</v>
      </c>
      <c r="F19" s="8">
        <f t="shared" si="4"/>
        <v>4</v>
      </c>
      <c r="G19" s="3">
        <v>4</v>
      </c>
      <c r="H19" s="3">
        <v>0</v>
      </c>
      <c r="I19" s="9">
        <v>0</v>
      </c>
      <c r="J19" s="8">
        <f t="shared" si="5"/>
        <v>2</v>
      </c>
      <c r="K19" s="3">
        <f t="shared" si="6"/>
        <v>2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3</v>
      </c>
      <c r="D21" s="3">
        <v>3</v>
      </c>
      <c r="E21" s="9">
        <v>0</v>
      </c>
      <c r="F21" s="8">
        <f t="shared" si="4"/>
        <v>3</v>
      </c>
      <c r="G21" s="3">
        <v>3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ref="K29" si="7">C29-F29</f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18" customFormat="1" ht="21" customHeight="1">
      <c r="A30" s="7" t="s">
        <v>15</v>
      </c>
      <c r="B30" s="66" t="s">
        <v>52</v>
      </c>
      <c r="C30" s="7">
        <f t="shared" ref="C30:L30" si="8">SUM(C31:C36)</f>
        <v>0</v>
      </c>
      <c r="D30" s="7">
        <f t="shared" si="8"/>
        <v>0</v>
      </c>
      <c r="E30" s="7">
        <f t="shared" si="8"/>
        <v>0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6"/>
      <c r="N30" s="16"/>
      <c r="O30" s="16"/>
      <c r="P30" s="16"/>
      <c r="Q30" s="16"/>
      <c r="R30" s="75"/>
      <c r="S30" s="75"/>
      <c r="T30" s="75"/>
      <c r="U30" s="75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0"/>
      <c r="AG30" s="10"/>
      <c r="AH30" s="10"/>
      <c r="AI30" s="10"/>
      <c r="AJ30" s="10"/>
      <c r="AK30" s="10"/>
      <c r="AL30" s="10"/>
      <c r="AM30" s="10"/>
    </row>
    <row r="31" spans="1:39" s="13" customFormat="1" ht="21" customHeight="1">
      <c r="A31" s="3">
        <v>1</v>
      </c>
      <c r="B31" s="49" t="s">
        <v>79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4"/>
      <c r="N31" s="14"/>
      <c r="O31" s="14"/>
      <c r="P31" s="14"/>
      <c r="Q31" s="14"/>
      <c r="R31" s="75"/>
      <c r="S31" s="75"/>
      <c r="T31" s="75"/>
      <c r="U31" s="75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9" s="13" customFormat="1" ht="21" customHeight="1">
      <c r="A32" s="3">
        <v>2</v>
      </c>
      <c r="B32" s="49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3</v>
      </c>
      <c r="B33" s="49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4</v>
      </c>
      <c r="B34" s="49" t="s">
        <v>80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5</v>
      </c>
      <c r="B35" s="49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6</v>
      </c>
      <c r="B36" s="49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8" customFormat="1" ht="21" customHeight="1">
      <c r="A37" s="7" t="s">
        <v>53</v>
      </c>
      <c r="B37" s="66" t="s">
        <v>54</v>
      </c>
      <c r="C37" s="7">
        <f t="shared" ref="C37:L37" si="13">SUM(C38:C42)</f>
        <v>44</v>
      </c>
      <c r="D37" s="7">
        <f t="shared" si="13"/>
        <v>44</v>
      </c>
      <c r="E37" s="7">
        <f t="shared" si="13"/>
        <v>0</v>
      </c>
      <c r="F37" s="7">
        <f t="shared" si="13"/>
        <v>1</v>
      </c>
      <c r="G37" s="7">
        <f t="shared" si="13"/>
        <v>1</v>
      </c>
      <c r="H37" s="7">
        <f t="shared" si="13"/>
        <v>0</v>
      </c>
      <c r="I37" s="7">
        <f t="shared" si="13"/>
        <v>0</v>
      </c>
      <c r="J37" s="7">
        <f t="shared" si="13"/>
        <v>43</v>
      </c>
      <c r="K37" s="7">
        <f t="shared" si="13"/>
        <v>43</v>
      </c>
      <c r="L37" s="7">
        <f t="shared" si="13"/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33" customFormat="1" ht="21" customHeight="1">
      <c r="A38" s="72">
        <v>1</v>
      </c>
      <c r="B38" s="48" t="s">
        <v>56</v>
      </c>
      <c r="C38" s="8">
        <f>D38+E38</f>
        <v>1</v>
      </c>
      <c r="D38" s="3">
        <v>1</v>
      </c>
      <c r="E38" s="9">
        <v>0</v>
      </c>
      <c r="F38" s="8">
        <f>G38+H38+I38</f>
        <v>1</v>
      </c>
      <c r="G38" s="3">
        <v>1</v>
      </c>
      <c r="H38" s="3">
        <v>0</v>
      </c>
      <c r="I38" s="9">
        <v>0</v>
      </c>
      <c r="J38" s="8">
        <f>K38+L38</f>
        <v>0</v>
      </c>
      <c r="K38" s="3">
        <f>C38-F38</f>
        <v>0</v>
      </c>
      <c r="L38" s="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/>
    </row>
    <row r="39" spans="1:55" s="33" customFormat="1" ht="21" customHeight="1">
      <c r="A39" s="72">
        <v>2</v>
      </c>
      <c r="B39" s="48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3</v>
      </c>
      <c r="B40" s="48" t="s">
        <v>55</v>
      </c>
      <c r="C40" s="8">
        <f>D40+E40</f>
        <v>0</v>
      </c>
      <c r="D40" s="3">
        <v>0</v>
      </c>
      <c r="E40" s="68">
        <v>0</v>
      </c>
      <c r="F40" s="8">
        <f>G40+H40+I40</f>
        <v>0</v>
      </c>
      <c r="G40" s="67">
        <v>0</v>
      </c>
      <c r="H40" s="67">
        <v>0</v>
      </c>
      <c r="I40" s="68">
        <v>0</v>
      </c>
      <c r="J40" s="8">
        <f>C40-F40</f>
        <v>0</v>
      </c>
      <c r="K40" s="67">
        <f>C40-F40</f>
        <v>0</v>
      </c>
      <c r="L40" s="68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4</v>
      </c>
      <c r="B41" s="48" t="s">
        <v>111</v>
      </c>
      <c r="C41" s="8">
        <f>D41+E41</f>
        <v>43</v>
      </c>
      <c r="D41" s="3">
        <v>43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43</v>
      </c>
      <c r="K41" s="67">
        <f>C41-F41</f>
        <v>43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71" customFormat="1" ht="21" customHeight="1">
      <c r="A42" s="72">
        <v>5</v>
      </c>
      <c r="B42" s="48" t="s">
        <v>63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</row>
    <row r="43" spans="1:55" s="22" customFormat="1" ht="21" customHeight="1">
      <c r="A43" s="19"/>
      <c r="B43" s="50" t="s">
        <v>16</v>
      </c>
      <c r="C43" s="11">
        <f>C8+C12+C30+C37</f>
        <v>112</v>
      </c>
      <c r="D43" s="11">
        <f>D8+D12+D30+D37</f>
        <v>97</v>
      </c>
      <c r="E43" s="12">
        <f>SUM(E8+E12+E30+E37)</f>
        <v>15</v>
      </c>
      <c r="F43" s="11">
        <f>SUM(F8+F12+F30+F37)</f>
        <v>28</v>
      </c>
      <c r="G43" s="11">
        <f>SUM(G8+G12+G30+G37)</f>
        <v>28</v>
      </c>
      <c r="H43" s="11">
        <f>H37+H30+H12+H8</f>
        <v>0</v>
      </c>
      <c r="I43" s="11">
        <f>I37+I30+I12+I8</f>
        <v>0</v>
      </c>
      <c r="J43" s="11">
        <f>SUM(J8+J12+J30+J37)</f>
        <v>84</v>
      </c>
      <c r="K43" s="11">
        <f>SUM(K8+K12+K30+K37)</f>
        <v>84</v>
      </c>
      <c r="L43" s="12">
        <f>SUM(L8+L30+L37)</f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27" customFormat="1" ht="21" customHeight="1">
      <c r="A44" s="23"/>
      <c r="B44" s="51"/>
      <c r="C44" s="23"/>
      <c r="D44" s="24"/>
      <c r="E44" s="25"/>
      <c r="F44" s="23"/>
      <c r="G44" s="24"/>
      <c r="H44" s="24"/>
      <c r="I44" s="25"/>
      <c r="J44" s="23"/>
      <c r="K44" s="24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6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54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53"/>
    </row>
    <row r="59" spans="1:27" s="57" customFormat="1" ht="15.6">
      <c r="A59" s="55"/>
      <c r="B59" s="56"/>
      <c r="C59" s="55"/>
      <c r="E59" s="58"/>
      <c r="F59" s="55"/>
      <c r="I59" s="58"/>
      <c r="J59" s="55"/>
      <c r="L59" s="58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61" customFormat="1">
      <c r="A555" s="59"/>
      <c r="B555" s="60"/>
      <c r="C555" s="59"/>
      <c r="E555" s="62"/>
      <c r="F555" s="59"/>
      <c r="I555" s="62"/>
      <c r="J555" s="59"/>
      <c r="L555" s="62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"/>
  <sheetViews>
    <sheetView zoomScale="75" zoomScaleNormal="75" workbookViewId="0">
      <selection activeCell="C7" sqref="C7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53" t="s">
        <v>51</v>
      </c>
      <c r="B1" s="153"/>
      <c r="C1" s="153"/>
      <c r="D1" s="153"/>
      <c r="E1" s="153"/>
      <c r="F1" s="153"/>
      <c r="G1" s="153"/>
      <c r="H1" s="153"/>
      <c r="I1" s="153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ht="50.4">
      <c r="A3" s="140">
        <f>ROW()-2</f>
        <v>1</v>
      </c>
      <c r="B3" s="141" t="s">
        <v>298</v>
      </c>
      <c r="C3" s="141" t="s">
        <v>299</v>
      </c>
      <c r="D3" s="141" t="s">
        <v>300</v>
      </c>
      <c r="E3" s="142">
        <v>45614</v>
      </c>
      <c r="F3" s="142">
        <v>45642</v>
      </c>
      <c r="G3" s="143">
        <v>45631</v>
      </c>
      <c r="H3" s="143" t="s">
        <v>344</v>
      </c>
      <c r="I3" s="140"/>
    </row>
    <row r="4" spans="1:9" ht="33.6">
      <c r="A4" s="140">
        <f t="shared" ref="A4:A30" si="0">ROW()-2</f>
        <v>2</v>
      </c>
      <c r="B4" s="141" t="s">
        <v>296</v>
      </c>
      <c r="C4" s="141" t="s">
        <v>113</v>
      </c>
      <c r="D4" s="141" t="s">
        <v>297</v>
      </c>
      <c r="E4" s="142">
        <v>45611</v>
      </c>
      <c r="F4" s="142">
        <v>45639</v>
      </c>
      <c r="G4" s="143">
        <v>45632</v>
      </c>
      <c r="H4" s="143" t="s">
        <v>358</v>
      </c>
      <c r="I4" s="140"/>
    </row>
    <row r="5" spans="1:9" ht="33.6">
      <c r="A5" s="140">
        <f t="shared" si="0"/>
        <v>3</v>
      </c>
      <c r="B5" s="145" t="s">
        <v>313</v>
      </c>
      <c r="C5" s="145" t="s">
        <v>225</v>
      </c>
      <c r="D5" s="145" t="s">
        <v>314</v>
      </c>
      <c r="E5" s="142">
        <v>45625</v>
      </c>
      <c r="F5" s="142">
        <v>45667</v>
      </c>
      <c r="G5" s="142">
        <v>45635</v>
      </c>
      <c r="H5" s="144" t="s">
        <v>359</v>
      </c>
      <c r="I5" s="140"/>
    </row>
    <row r="6" spans="1:9" ht="50.4">
      <c r="A6" s="140">
        <f t="shared" si="0"/>
        <v>4</v>
      </c>
      <c r="B6" s="141" t="s">
        <v>289</v>
      </c>
      <c r="C6" s="141" t="s">
        <v>290</v>
      </c>
      <c r="D6" s="141" t="s">
        <v>88</v>
      </c>
      <c r="E6" s="142">
        <v>45607</v>
      </c>
      <c r="F6" s="142">
        <v>45635</v>
      </c>
      <c r="G6" s="143">
        <v>45621</v>
      </c>
      <c r="H6" s="144" t="s">
        <v>360</v>
      </c>
      <c r="I6" s="140"/>
    </row>
    <row r="7" spans="1:9" ht="33.6">
      <c r="A7" s="140">
        <f t="shared" si="0"/>
        <v>5</v>
      </c>
      <c r="B7" s="141" t="s">
        <v>291</v>
      </c>
      <c r="C7" s="141" t="s">
        <v>292</v>
      </c>
      <c r="D7" s="141" t="s">
        <v>88</v>
      </c>
      <c r="E7" s="142">
        <v>45607</v>
      </c>
      <c r="F7" s="142">
        <v>45635</v>
      </c>
      <c r="G7" s="143">
        <v>45621</v>
      </c>
      <c r="H7" s="144" t="s">
        <v>361</v>
      </c>
      <c r="I7" s="140"/>
    </row>
    <row r="8" spans="1:9" ht="33.6">
      <c r="A8" s="140">
        <f t="shared" si="0"/>
        <v>6</v>
      </c>
      <c r="B8" s="141" t="s">
        <v>276</v>
      </c>
      <c r="C8" s="141" t="s">
        <v>277</v>
      </c>
      <c r="D8" s="141" t="s">
        <v>88</v>
      </c>
      <c r="E8" s="142">
        <v>45600</v>
      </c>
      <c r="F8" s="142">
        <v>45628</v>
      </c>
      <c r="G8" s="143">
        <v>45621</v>
      </c>
      <c r="H8" s="144" t="s">
        <v>362</v>
      </c>
      <c r="I8" s="140"/>
    </row>
    <row r="9" spans="1:9" ht="33.6">
      <c r="A9" s="140">
        <f t="shared" si="0"/>
        <v>7</v>
      </c>
      <c r="B9" s="141" t="s">
        <v>278</v>
      </c>
      <c r="C9" s="141" t="s">
        <v>279</v>
      </c>
      <c r="D9" s="141" t="s">
        <v>280</v>
      </c>
      <c r="E9" s="142">
        <v>45601</v>
      </c>
      <c r="F9" s="142">
        <v>45629</v>
      </c>
      <c r="G9" s="143">
        <v>45621</v>
      </c>
      <c r="H9" s="144" t="s">
        <v>363</v>
      </c>
      <c r="I9" s="140"/>
    </row>
    <row r="10" spans="1:9" ht="33.6">
      <c r="A10" s="140">
        <f t="shared" si="0"/>
        <v>8</v>
      </c>
      <c r="B10" s="141" t="s">
        <v>281</v>
      </c>
      <c r="C10" s="141" t="s">
        <v>282</v>
      </c>
      <c r="D10" s="141" t="s">
        <v>280</v>
      </c>
      <c r="E10" s="142">
        <v>45601</v>
      </c>
      <c r="F10" s="142">
        <v>45629</v>
      </c>
      <c r="G10" s="143">
        <v>45621</v>
      </c>
      <c r="H10" s="144" t="s">
        <v>364</v>
      </c>
      <c r="I10" s="140"/>
    </row>
    <row r="11" spans="1:9" ht="33.6">
      <c r="A11" s="140">
        <f t="shared" si="0"/>
        <v>9</v>
      </c>
      <c r="B11" s="141" t="s">
        <v>283</v>
      </c>
      <c r="C11" s="141" t="s">
        <v>284</v>
      </c>
      <c r="D11" s="141" t="s">
        <v>88</v>
      </c>
      <c r="E11" s="142">
        <v>45297</v>
      </c>
      <c r="F11" s="142">
        <v>45630</v>
      </c>
      <c r="G11" s="143">
        <v>45621</v>
      </c>
      <c r="H11" s="144" t="s">
        <v>365</v>
      </c>
      <c r="I11" s="140"/>
    </row>
    <row r="12" spans="1:9" ht="33.6">
      <c r="A12" s="140">
        <f t="shared" si="0"/>
        <v>10</v>
      </c>
      <c r="B12" s="141" t="s">
        <v>242</v>
      </c>
      <c r="C12" s="141" t="s">
        <v>243</v>
      </c>
      <c r="D12" s="141" t="s">
        <v>244</v>
      </c>
      <c r="E12" s="142">
        <v>45590</v>
      </c>
      <c r="F12" s="142">
        <v>45618</v>
      </c>
      <c r="G12" s="143">
        <v>45621</v>
      </c>
      <c r="H12" s="144" t="s">
        <v>366</v>
      </c>
      <c r="I12" s="140"/>
    </row>
    <row r="13" spans="1:9" ht="33.6">
      <c r="A13" s="140">
        <f t="shared" si="0"/>
        <v>11</v>
      </c>
      <c r="B13" s="141" t="s">
        <v>245</v>
      </c>
      <c r="C13" s="141" t="s">
        <v>246</v>
      </c>
      <c r="D13" s="141" t="s">
        <v>88</v>
      </c>
      <c r="E13" s="142">
        <v>45593</v>
      </c>
      <c r="F13" s="142">
        <v>45621</v>
      </c>
      <c r="G13" s="143">
        <v>45621</v>
      </c>
      <c r="H13" s="144" t="s">
        <v>367</v>
      </c>
      <c r="I13" s="140"/>
    </row>
    <row r="14" spans="1:9" ht="33.6">
      <c r="A14" s="140">
        <f t="shared" si="0"/>
        <v>12</v>
      </c>
      <c r="B14" s="141" t="s">
        <v>247</v>
      </c>
      <c r="C14" s="141" t="s">
        <v>248</v>
      </c>
      <c r="D14" s="141" t="s">
        <v>88</v>
      </c>
      <c r="E14" s="142">
        <v>45593</v>
      </c>
      <c r="F14" s="142">
        <v>45621</v>
      </c>
      <c r="G14" s="143">
        <v>45621</v>
      </c>
      <c r="H14" s="144" t="s">
        <v>368</v>
      </c>
      <c r="I14" s="140"/>
    </row>
    <row r="15" spans="1:9" ht="33.6">
      <c r="A15" s="140">
        <f t="shared" si="0"/>
        <v>13</v>
      </c>
      <c r="B15" s="141" t="s">
        <v>249</v>
      </c>
      <c r="C15" s="141" t="s">
        <v>250</v>
      </c>
      <c r="D15" s="141" t="s">
        <v>210</v>
      </c>
      <c r="E15" s="142">
        <v>45593</v>
      </c>
      <c r="F15" s="142">
        <v>45621</v>
      </c>
      <c r="G15" s="143">
        <v>45621</v>
      </c>
      <c r="H15" s="144" t="s">
        <v>369</v>
      </c>
      <c r="I15" s="140"/>
    </row>
    <row r="16" spans="1:9" ht="33.6">
      <c r="A16" s="140">
        <f t="shared" si="0"/>
        <v>14</v>
      </c>
      <c r="B16" s="141" t="s">
        <v>251</v>
      </c>
      <c r="C16" s="141" t="s">
        <v>252</v>
      </c>
      <c r="D16" s="141" t="s">
        <v>210</v>
      </c>
      <c r="E16" s="142">
        <v>45593</v>
      </c>
      <c r="F16" s="142">
        <v>45621</v>
      </c>
      <c r="G16" s="143">
        <v>45621</v>
      </c>
      <c r="H16" s="144" t="s">
        <v>370</v>
      </c>
      <c r="I16" s="140"/>
    </row>
    <row r="17" spans="1:9" ht="33.6">
      <c r="A17" s="140">
        <f t="shared" si="0"/>
        <v>15</v>
      </c>
      <c r="B17" s="141" t="s">
        <v>253</v>
      </c>
      <c r="C17" s="141" t="s">
        <v>254</v>
      </c>
      <c r="D17" s="141" t="s">
        <v>88</v>
      </c>
      <c r="E17" s="142">
        <v>45593</v>
      </c>
      <c r="F17" s="142">
        <v>45621</v>
      </c>
      <c r="G17" s="143">
        <v>45621</v>
      </c>
      <c r="H17" s="144" t="s">
        <v>371</v>
      </c>
      <c r="I17" s="140"/>
    </row>
    <row r="18" spans="1:9" ht="33.6">
      <c r="A18" s="140">
        <f t="shared" si="0"/>
        <v>16</v>
      </c>
      <c r="B18" s="141" t="s">
        <v>255</v>
      </c>
      <c r="C18" s="141" t="s">
        <v>256</v>
      </c>
      <c r="D18" s="141" t="s">
        <v>179</v>
      </c>
      <c r="E18" s="142">
        <v>45594</v>
      </c>
      <c r="F18" s="142">
        <v>45622</v>
      </c>
      <c r="G18" s="143">
        <v>45621</v>
      </c>
      <c r="H18" s="144" t="s">
        <v>372</v>
      </c>
      <c r="I18" s="140"/>
    </row>
    <row r="19" spans="1:9" ht="33.6">
      <c r="A19" s="140">
        <f t="shared" si="0"/>
        <v>17</v>
      </c>
      <c r="B19" s="141" t="s">
        <v>257</v>
      </c>
      <c r="C19" s="141" t="s">
        <v>258</v>
      </c>
      <c r="D19" s="141" t="s">
        <v>88</v>
      </c>
      <c r="E19" s="142">
        <v>45594</v>
      </c>
      <c r="F19" s="142">
        <v>45622</v>
      </c>
      <c r="G19" s="143">
        <v>45621</v>
      </c>
      <c r="H19" s="144" t="s">
        <v>373</v>
      </c>
      <c r="I19" s="140"/>
    </row>
    <row r="20" spans="1:9" ht="33.6">
      <c r="A20" s="140">
        <f t="shared" si="0"/>
        <v>18</v>
      </c>
      <c r="B20" s="141" t="s">
        <v>261</v>
      </c>
      <c r="C20" s="141" t="s">
        <v>262</v>
      </c>
      <c r="D20" s="141" t="s">
        <v>88</v>
      </c>
      <c r="E20" s="142">
        <v>45595</v>
      </c>
      <c r="F20" s="142">
        <v>45623</v>
      </c>
      <c r="G20" s="143">
        <v>45621</v>
      </c>
      <c r="H20" s="144" t="s">
        <v>374</v>
      </c>
      <c r="I20" s="140"/>
    </row>
    <row r="21" spans="1:9" ht="33.6">
      <c r="A21" s="140">
        <f t="shared" si="0"/>
        <v>19</v>
      </c>
      <c r="B21" s="141" t="s">
        <v>263</v>
      </c>
      <c r="C21" s="141" t="s">
        <v>264</v>
      </c>
      <c r="D21" s="141" t="s">
        <v>265</v>
      </c>
      <c r="E21" s="142">
        <v>45595</v>
      </c>
      <c r="F21" s="142">
        <v>45623</v>
      </c>
      <c r="G21" s="143">
        <v>45621</v>
      </c>
      <c r="H21" s="144" t="s">
        <v>375</v>
      </c>
      <c r="I21" s="140"/>
    </row>
    <row r="22" spans="1:9" ht="33.6">
      <c r="A22" s="140">
        <f t="shared" si="0"/>
        <v>20</v>
      </c>
      <c r="B22" s="141" t="s">
        <v>266</v>
      </c>
      <c r="C22" s="141" t="s">
        <v>267</v>
      </c>
      <c r="D22" s="141" t="s">
        <v>265</v>
      </c>
      <c r="E22" s="142">
        <v>45595</v>
      </c>
      <c r="F22" s="142">
        <v>45623</v>
      </c>
      <c r="G22" s="143">
        <v>45621</v>
      </c>
      <c r="H22" s="144" t="s">
        <v>376</v>
      </c>
      <c r="I22" s="140"/>
    </row>
    <row r="23" spans="1:9" ht="33.6">
      <c r="A23" s="140">
        <f t="shared" si="0"/>
        <v>21</v>
      </c>
      <c r="B23" s="141" t="s">
        <v>268</v>
      </c>
      <c r="C23" s="141" t="s">
        <v>269</v>
      </c>
      <c r="D23" s="141" t="s">
        <v>209</v>
      </c>
      <c r="E23" s="142">
        <v>45595</v>
      </c>
      <c r="F23" s="142">
        <v>45623</v>
      </c>
      <c r="G23" s="143">
        <v>45621</v>
      </c>
      <c r="H23" s="144" t="s">
        <v>377</v>
      </c>
      <c r="I23" s="140"/>
    </row>
    <row r="24" spans="1:9" ht="33.6">
      <c r="A24" s="140">
        <f t="shared" si="0"/>
        <v>22</v>
      </c>
      <c r="B24" s="141" t="s">
        <v>270</v>
      </c>
      <c r="C24" s="141" t="s">
        <v>271</v>
      </c>
      <c r="D24" s="141" t="s">
        <v>88</v>
      </c>
      <c r="E24" s="142">
        <v>45595</v>
      </c>
      <c r="F24" s="142">
        <v>45623</v>
      </c>
      <c r="G24" s="143">
        <v>45621</v>
      </c>
      <c r="H24" s="144" t="s">
        <v>378</v>
      </c>
      <c r="I24" s="140"/>
    </row>
    <row r="25" spans="1:9" ht="33.6">
      <c r="A25" s="140">
        <f t="shared" si="0"/>
        <v>23</v>
      </c>
      <c r="B25" s="141" t="s">
        <v>272</v>
      </c>
      <c r="C25" s="141" t="s">
        <v>273</v>
      </c>
      <c r="D25" s="141" t="s">
        <v>88</v>
      </c>
      <c r="E25" s="142">
        <v>45596</v>
      </c>
      <c r="F25" s="142">
        <v>45624</v>
      </c>
      <c r="G25" s="143">
        <v>45621</v>
      </c>
      <c r="H25" s="144" t="s">
        <v>379</v>
      </c>
      <c r="I25" s="140"/>
    </row>
    <row r="26" spans="1:9" ht="33.6">
      <c r="A26" s="140">
        <f t="shared" si="0"/>
        <v>24</v>
      </c>
      <c r="B26" s="141" t="s">
        <v>324</v>
      </c>
      <c r="C26" s="141" t="s">
        <v>325</v>
      </c>
      <c r="D26" s="141" t="s">
        <v>326</v>
      </c>
      <c r="E26" s="143">
        <v>45629</v>
      </c>
      <c r="F26" s="143">
        <v>45650</v>
      </c>
      <c r="G26" s="143">
        <v>45636</v>
      </c>
      <c r="H26" s="144" t="s">
        <v>380</v>
      </c>
      <c r="I26" s="140"/>
    </row>
    <row r="27" spans="1:9" ht="33.6">
      <c r="A27" s="140">
        <f t="shared" si="0"/>
        <v>25</v>
      </c>
      <c r="B27" s="141" t="s">
        <v>240</v>
      </c>
      <c r="C27" s="141" t="s">
        <v>113</v>
      </c>
      <c r="D27" s="141" t="s">
        <v>241</v>
      </c>
      <c r="E27" s="142">
        <v>45589</v>
      </c>
      <c r="F27" s="142">
        <v>45298</v>
      </c>
      <c r="G27" s="143">
        <v>45636</v>
      </c>
      <c r="H27" s="143" t="s">
        <v>383</v>
      </c>
      <c r="I27" s="140"/>
    </row>
    <row r="28" spans="1:9" ht="33.6">
      <c r="A28" s="140">
        <f t="shared" si="0"/>
        <v>26</v>
      </c>
      <c r="B28" s="145" t="s">
        <v>286</v>
      </c>
      <c r="C28" s="145" t="s">
        <v>287</v>
      </c>
      <c r="D28" s="145" t="s">
        <v>288</v>
      </c>
      <c r="E28" s="143">
        <v>45607</v>
      </c>
      <c r="F28" s="143">
        <v>45642</v>
      </c>
      <c r="G28" s="143">
        <v>45629</v>
      </c>
      <c r="H28" s="144" t="s">
        <v>384</v>
      </c>
      <c r="I28" s="140"/>
    </row>
    <row r="29" spans="1:9" ht="33.6">
      <c r="A29" s="140">
        <f t="shared" si="0"/>
        <v>27</v>
      </c>
      <c r="B29" s="141" t="s">
        <v>293</v>
      </c>
      <c r="C29" s="141" t="s">
        <v>294</v>
      </c>
      <c r="D29" s="141" t="s">
        <v>295</v>
      </c>
      <c r="E29" s="142">
        <v>45611</v>
      </c>
      <c r="F29" s="142">
        <v>45639</v>
      </c>
      <c r="G29" s="143">
        <v>45637</v>
      </c>
      <c r="H29" s="143" t="s">
        <v>388</v>
      </c>
      <c r="I29" s="140"/>
    </row>
    <row r="30" spans="1:9" ht="33.6">
      <c r="A30" s="140">
        <f t="shared" si="0"/>
        <v>28</v>
      </c>
      <c r="B30" s="141" t="s">
        <v>348</v>
      </c>
      <c r="C30" s="141" t="s">
        <v>349</v>
      </c>
      <c r="D30" s="141" t="s">
        <v>319</v>
      </c>
      <c r="E30" s="142">
        <v>45635</v>
      </c>
      <c r="F30" s="142">
        <v>45663</v>
      </c>
      <c r="G30" s="143">
        <v>45638</v>
      </c>
      <c r="H30" s="144"/>
      <c r="I30" s="157" t="s">
        <v>391</v>
      </c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7"/>
  <sheetViews>
    <sheetView topLeftCell="A7" zoomScale="78" zoomScaleNormal="78" workbookViewId="0">
      <selection activeCell="C20" sqref="C20"/>
    </sheetView>
  </sheetViews>
  <sheetFormatPr defaultColWidth="9.33203125" defaultRowHeight="33" customHeight="1"/>
  <cols>
    <col min="1" max="1" width="5.6640625" style="130" customWidth="1"/>
    <col min="2" max="2" width="24" style="121" customWidth="1"/>
    <col min="3" max="3" width="83.109375" style="121" customWidth="1"/>
    <col min="4" max="4" width="47.44140625" style="121" bestFit="1" customWidth="1"/>
    <col min="5" max="5" width="15.6640625" style="131" customWidth="1"/>
    <col min="6" max="6" width="15.6640625" style="124" customWidth="1"/>
    <col min="7" max="7" width="15.6640625" style="126" customWidth="1"/>
    <col min="8" max="16384" width="9.33203125" style="121"/>
  </cols>
  <sheetData>
    <row r="1" spans="1:27" ht="21" customHeight="1">
      <c r="A1" s="154" t="s">
        <v>21</v>
      </c>
      <c r="B1" s="154"/>
      <c r="C1" s="154"/>
      <c r="D1" s="154"/>
      <c r="E1" s="154"/>
      <c r="F1" s="154"/>
      <c r="G1" s="154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7" ht="21" customHeight="1">
      <c r="A2" s="154" t="s">
        <v>43</v>
      </c>
      <c r="B2" s="154"/>
      <c r="C2" s="154"/>
      <c r="D2" s="154"/>
      <c r="E2" s="154"/>
      <c r="F2" s="154"/>
      <c r="G2" s="154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1" customHeight="1">
      <c r="A3" s="154" t="s">
        <v>65</v>
      </c>
      <c r="B3" s="154"/>
      <c r="C3" s="154"/>
      <c r="D3" s="154"/>
      <c r="E3" s="154"/>
      <c r="F3" s="154"/>
      <c r="G3" s="15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7" ht="21" customHeight="1">
      <c r="A4" s="122"/>
      <c r="B4" s="123"/>
      <c r="C4" s="108"/>
      <c r="D4" s="123"/>
      <c r="E4" s="124"/>
      <c r="F4" s="125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7" ht="39.9" customHeight="1">
      <c r="A5" s="104" t="s">
        <v>20</v>
      </c>
      <c r="B5" s="104" t="s">
        <v>22</v>
      </c>
      <c r="C5" s="104" t="s">
        <v>23</v>
      </c>
      <c r="D5" s="104" t="s">
        <v>24</v>
      </c>
      <c r="E5" s="127" t="s">
        <v>168</v>
      </c>
      <c r="F5" s="127" t="s">
        <v>167</v>
      </c>
      <c r="G5" s="104" t="s">
        <v>25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</row>
    <row r="6" spans="1:27" ht="33" customHeight="1">
      <c r="A6" s="114">
        <f t="shared" ref="A6:A17" si="0">ROW()-5</f>
        <v>1</v>
      </c>
      <c r="B6" s="89" t="s">
        <v>240</v>
      </c>
      <c r="C6" s="89" t="s">
        <v>303</v>
      </c>
      <c r="D6" s="89" t="s">
        <v>304</v>
      </c>
      <c r="E6" s="90">
        <v>45615</v>
      </c>
      <c r="F6" s="90">
        <v>45643</v>
      </c>
      <c r="G6" s="92"/>
    </row>
    <row r="7" spans="1:27" ht="33" customHeight="1">
      <c r="A7" s="114">
        <f t="shared" si="0"/>
        <v>2</v>
      </c>
      <c r="B7" s="89" t="s">
        <v>305</v>
      </c>
      <c r="C7" s="89" t="s">
        <v>306</v>
      </c>
      <c r="D7" s="89" t="s">
        <v>88</v>
      </c>
      <c r="E7" s="90">
        <v>45616</v>
      </c>
      <c r="F7" s="90">
        <v>45644</v>
      </c>
      <c r="G7" s="92"/>
    </row>
    <row r="8" spans="1:27" ht="33" customHeight="1">
      <c r="A8" s="114">
        <f t="shared" si="0"/>
        <v>3</v>
      </c>
      <c r="B8" s="89" t="s">
        <v>307</v>
      </c>
      <c r="C8" s="89" t="s">
        <v>308</v>
      </c>
      <c r="D8" s="89" t="s">
        <v>304</v>
      </c>
      <c r="E8" s="90">
        <v>45616</v>
      </c>
      <c r="F8" s="90">
        <v>45644</v>
      </c>
      <c r="G8" s="92"/>
    </row>
    <row r="9" spans="1:27" ht="33" customHeight="1">
      <c r="A9" s="114">
        <f t="shared" si="0"/>
        <v>4</v>
      </c>
      <c r="B9" s="89" t="s">
        <v>315</v>
      </c>
      <c r="C9" s="89" t="s">
        <v>316</v>
      </c>
      <c r="D9" s="89" t="s">
        <v>209</v>
      </c>
      <c r="E9" s="90">
        <v>45625</v>
      </c>
      <c r="F9" s="90">
        <v>45653</v>
      </c>
      <c r="G9" s="92"/>
    </row>
    <row r="10" spans="1:27" ht="33" customHeight="1">
      <c r="A10" s="114">
        <f t="shared" si="0"/>
        <v>5</v>
      </c>
      <c r="B10" s="89" t="s">
        <v>338</v>
      </c>
      <c r="C10" s="89" t="s">
        <v>339</v>
      </c>
      <c r="D10" s="89" t="s">
        <v>209</v>
      </c>
      <c r="E10" s="90">
        <v>45632</v>
      </c>
      <c r="F10" s="90">
        <v>45660</v>
      </c>
      <c r="G10" s="92"/>
    </row>
    <row r="11" spans="1:27" ht="33" customHeight="1">
      <c r="A11" s="114">
        <f t="shared" si="0"/>
        <v>6</v>
      </c>
      <c r="B11" s="89" t="s">
        <v>340</v>
      </c>
      <c r="C11" s="89" t="s">
        <v>341</v>
      </c>
      <c r="D11" s="89" t="s">
        <v>209</v>
      </c>
      <c r="E11" s="90">
        <v>45632</v>
      </c>
      <c r="F11" s="90">
        <v>45660</v>
      </c>
      <c r="G11" s="92"/>
    </row>
    <row r="12" spans="1:27" ht="33" customHeight="1">
      <c r="A12" s="114">
        <f t="shared" si="0"/>
        <v>7</v>
      </c>
      <c r="B12" s="89" t="s">
        <v>342</v>
      </c>
      <c r="C12" s="89" t="s">
        <v>343</v>
      </c>
      <c r="D12" s="89" t="s">
        <v>209</v>
      </c>
      <c r="E12" s="90">
        <v>45632</v>
      </c>
      <c r="F12" s="90">
        <v>45660</v>
      </c>
      <c r="G12" s="92"/>
    </row>
    <row r="13" spans="1:27" ht="33" customHeight="1">
      <c r="A13" s="114">
        <f t="shared" si="0"/>
        <v>8</v>
      </c>
      <c r="B13" s="89" t="s">
        <v>275</v>
      </c>
      <c r="C13" s="89" t="s">
        <v>345</v>
      </c>
      <c r="D13" s="89" t="s">
        <v>209</v>
      </c>
      <c r="E13" s="90">
        <v>45632</v>
      </c>
      <c r="F13" s="90">
        <v>45660</v>
      </c>
      <c r="G13" s="92"/>
    </row>
    <row r="14" spans="1:27" ht="33" customHeight="1">
      <c r="A14" s="114">
        <f t="shared" si="0"/>
        <v>9</v>
      </c>
      <c r="B14" s="89" t="s">
        <v>352</v>
      </c>
      <c r="C14" s="89" t="s">
        <v>353</v>
      </c>
      <c r="D14" s="89" t="s">
        <v>209</v>
      </c>
      <c r="E14" s="90">
        <v>45635</v>
      </c>
      <c r="F14" s="90">
        <v>45663</v>
      </c>
      <c r="G14" s="92"/>
    </row>
    <row r="15" spans="1:27" ht="33" customHeight="1">
      <c r="A15" s="114">
        <f t="shared" si="0"/>
        <v>10</v>
      </c>
      <c r="B15" s="89" t="s">
        <v>354</v>
      </c>
      <c r="C15" s="89" t="s">
        <v>355</v>
      </c>
      <c r="D15" s="89" t="s">
        <v>209</v>
      </c>
      <c r="E15" s="90">
        <v>45635</v>
      </c>
      <c r="F15" s="90">
        <v>45663</v>
      </c>
      <c r="G15" s="92"/>
    </row>
    <row r="16" spans="1:27" ht="33" customHeight="1">
      <c r="A16" s="114">
        <f t="shared" si="0"/>
        <v>11</v>
      </c>
      <c r="B16" s="89" t="s">
        <v>356</v>
      </c>
      <c r="C16" s="89" t="s">
        <v>357</v>
      </c>
      <c r="D16" s="89" t="s">
        <v>209</v>
      </c>
      <c r="E16" s="90">
        <v>45635</v>
      </c>
      <c r="F16" s="90">
        <v>45663</v>
      </c>
      <c r="G16" s="92"/>
    </row>
    <row r="17" spans="1:7" ht="33" customHeight="1">
      <c r="A17" s="114">
        <f t="shared" si="0"/>
        <v>12</v>
      </c>
      <c r="B17" s="89" t="s">
        <v>255</v>
      </c>
      <c r="C17" s="89" t="s">
        <v>256</v>
      </c>
      <c r="D17" s="89" t="s">
        <v>179</v>
      </c>
      <c r="E17" s="90">
        <v>45636</v>
      </c>
      <c r="F17" s="90">
        <v>45664</v>
      </c>
      <c r="G17" s="92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100"/>
  <sheetViews>
    <sheetView topLeftCell="A85" zoomScale="87" zoomScaleNormal="87" workbookViewId="0">
      <selection activeCell="B41" sqref="B41"/>
    </sheetView>
  </sheetViews>
  <sheetFormatPr defaultColWidth="9.33203125" defaultRowHeight="16.8"/>
  <cols>
    <col min="1" max="1" width="4.44140625" style="111" customWidth="1"/>
    <col min="2" max="2" width="46.44140625" style="96" customWidth="1"/>
    <col min="3" max="3" width="76.44140625" style="108" customWidth="1"/>
    <col min="4" max="4" width="60.21875" style="108" customWidth="1"/>
    <col min="5" max="5" width="14.109375" style="109" customWidth="1"/>
    <col min="6" max="6" width="12.109375" style="109" customWidth="1"/>
    <col min="7" max="7" width="11.88671875" style="96" customWidth="1"/>
    <col min="8" max="8" width="12.6640625" style="96" customWidth="1"/>
    <col min="9" max="9" width="12.44140625" style="96" customWidth="1"/>
    <col min="10" max="13" width="9.33203125" style="96"/>
    <col min="14" max="14" width="12.6640625" style="96" bestFit="1" customWidth="1"/>
    <col min="15" max="15" width="10.6640625" style="96" bestFit="1" customWidth="1"/>
    <col min="16" max="16" width="9.33203125" style="96"/>
    <col min="17" max="17" width="9.44140625" style="96" bestFit="1" customWidth="1"/>
    <col min="18" max="16384" width="9.33203125" style="96"/>
  </cols>
  <sheetData>
    <row r="1" spans="1:47" ht="21" customHeight="1">
      <c r="A1" s="155" t="s">
        <v>21</v>
      </c>
      <c r="B1" s="155"/>
      <c r="C1" s="155"/>
      <c r="D1" s="155"/>
      <c r="E1" s="155"/>
      <c r="F1" s="155"/>
      <c r="G1" s="155"/>
    </row>
    <row r="2" spans="1:47" ht="21" customHeight="1">
      <c r="A2" s="155" t="s">
        <v>44</v>
      </c>
      <c r="B2" s="155"/>
      <c r="C2" s="155"/>
      <c r="D2" s="155"/>
      <c r="E2" s="155"/>
      <c r="F2" s="155"/>
      <c r="G2" s="155"/>
    </row>
    <row r="3" spans="1:47" ht="21" customHeight="1">
      <c r="A3" s="155" t="s">
        <v>66</v>
      </c>
      <c r="B3" s="155"/>
      <c r="C3" s="155"/>
      <c r="D3" s="155"/>
      <c r="E3" s="155"/>
      <c r="F3" s="155"/>
      <c r="G3" s="155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21" customHeight="1">
      <c r="A4" s="112"/>
      <c r="B4" s="112"/>
      <c r="C4" s="134"/>
      <c r="D4" s="134"/>
      <c r="E4" s="113"/>
      <c r="F4" s="113"/>
      <c r="G4" s="112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</row>
    <row r="5" spans="1:47" ht="42" customHeight="1">
      <c r="A5" s="103" t="s">
        <v>20</v>
      </c>
      <c r="B5" s="103" t="s">
        <v>45</v>
      </c>
      <c r="C5" s="104" t="s">
        <v>26</v>
      </c>
      <c r="D5" s="104" t="s">
        <v>27</v>
      </c>
      <c r="E5" s="105" t="s">
        <v>28</v>
      </c>
      <c r="F5" s="105" t="s">
        <v>29</v>
      </c>
      <c r="G5" s="103" t="s">
        <v>25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</row>
    <row r="6" spans="1:47" s="99" customFormat="1" ht="63.6" customHeight="1">
      <c r="A6" s="93">
        <v>1</v>
      </c>
      <c r="B6" s="89" t="s">
        <v>223</v>
      </c>
      <c r="C6" s="89" t="s">
        <v>224</v>
      </c>
      <c r="D6" s="89" t="s">
        <v>226</v>
      </c>
      <c r="E6" s="90">
        <v>45546</v>
      </c>
      <c r="F6" s="90">
        <v>45574</v>
      </c>
      <c r="G6" s="91"/>
      <c r="H6" s="96"/>
      <c r="I6" s="96"/>
      <c r="J6" s="96"/>
      <c r="K6" s="106"/>
      <c r="L6" s="106"/>
    </row>
    <row r="7" spans="1:47" s="99" customFormat="1" ht="21" customHeight="1">
      <c r="A7" s="93">
        <v>2</v>
      </c>
      <c r="B7" s="89" t="s">
        <v>321</v>
      </c>
      <c r="C7" s="89" t="s">
        <v>322</v>
      </c>
      <c r="D7" s="89" t="s">
        <v>323</v>
      </c>
      <c r="E7" s="90">
        <v>45629</v>
      </c>
      <c r="F7" s="90">
        <v>45657</v>
      </c>
      <c r="G7" s="91"/>
      <c r="H7" s="96"/>
      <c r="I7" s="96"/>
      <c r="J7" s="96"/>
      <c r="K7" s="106"/>
      <c r="L7" s="106"/>
    </row>
    <row r="8" spans="1:47" s="99" customFormat="1" ht="21" customHeight="1">
      <c r="A8" s="93">
        <v>3</v>
      </c>
      <c r="B8" s="89" t="s">
        <v>332</v>
      </c>
      <c r="C8" s="89" t="s">
        <v>224</v>
      </c>
      <c r="D8" s="89" t="s">
        <v>333</v>
      </c>
      <c r="E8" s="90">
        <v>45632</v>
      </c>
      <c r="F8" s="90">
        <v>45660</v>
      </c>
      <c r="G8" s="91"/>
      <c r="H8" s="96"/>
      <c r="I8" s="96"/>
      <c r="J8" s="96"/>
      <c r="K8" s="106"/>
      <c r="L8" s="106"/>
    </row>
    <row r="9" spans="1:47" s="99" customFormat="1" ht="21" customHeight="1">
      <c r="A9" s="93">
        <v>4</v>
      </c>
      <c r="B9" s="89" t="s">
        <v>346</v>
      </c>
      <c r="C9" s="89" t="s">
        <v>224</v>
      </c>
      <c r="D9" s="89" t="s">
        <v>347</v>
      </c>
      <c r="E9" s="90">
        <v>45635</v>
      </c>
      <c r="F9" s="90">
        <v>45663</v>
      </c>
      <c r="G9" s="91"/>
      <c r="H9" s="96"/>
      <c r="I9" s="96"/>
      <c r="J9" s="96"/>
      <c r="K9" s="106"/>
      <c r="L9" s="106"/>
    </row>
    <row r="10" spans="1:47" s="99" customFormat="1" ht="21" customHeight="1">
      <c r="A10" s="107"/>
      <c r="B10" s="132"/>
      <c r="C10" s="132"/>
      <c r="D10" s="132"/>
      <c r="E10" s="158"/>
      <c r="F10" s="158"/>
      <c r="G10" s="98"/>
      <c r="H10" s="96"/>
      <c r="I10" s="96"/>
      <c r="J10" s="96"/>
      <c r="K10" s="106"/>
      <c r="L10" s="106"/>
    </row>
    <row r="11" spans="1:47" s="99" customFormat="1" ht="21" customHeight="1">
      <c r="A11" s="107"/>
      <c r="B11" s="137"/>
      <c r="C11" s="137"/>
      <c r="D11" s="137"/>
      <c r="E11" s="138"/>
      <c r="F11" s="138"/>
      <c r="G11" s="98"/>
      <c r="H11" s="96"/>
      <c r="I11" s="96"/>
      <c r="J11" s="96"/>
      <c r="K11" s="106"/>
      <c r="L11" s="106"/>
    </row>
    <row r="12" spans="1:47" s="99" customFormat="1" ht="21" customHeight="1">
      <c r="A12" s="155" t="s">
        <v>83</v>
      </c>
      <c r="B12" s="155"/>
      <c r="C12" s="155"/>
      <c r="D12" s="155"/>
      <c r="E12" s="155"/>
      <c r="F12" s="155"/>
      <c r="G12" s="155"/>
      <c r="H12" s="96"/>
      <c r="I12" s="96"/>
      <c r="J12" s="96"/>
      <c r="K12" s="106"/>
      <c r="L12" s="106"/>
    </row>
    <row r="13" spans="1:47" s="99" customFormat="1" ht="21" customHeight="1">
      <c r="A13" s="155" t="s">
        <v>66</v>
      </c>
      <c r="B13" s="155"/>
      <c r="C13" s="155"/>
      <c r="D13" s="155"/>
      <c r="E13" s="155"/>
      <c r="F13" s="155"/>
      <c r="G13" s="155"/>
      <c r="H13" s="96"/>
      <c r="J13" s="96"/>
      <c r="K13" s="96"/>
      <c r="L13" s="96"/>
      <c r="M13" s="96"/>
    </row>
    <row r="14" spans="1:47" s="99" customFormat="1" ht="21" customHeight="1">
      <c r="A14" s="112"/>
      <c r="B14" s="112"/>
      <c r="C14" s="134"/>
      <c r="D14" s="108"/>
      <c r="E14" s="109"/>
      <c r="F14" s="109"/>
      <c r="G14" s="96"/>
      <c r="H14" s="97"/>
      <c r="J14" s="96"/>
      <c r="K14" s="97"/>
      <c r="L14" s="97"/>
      <c r="M14" s="100"/>
    </row>
    <row r="15" spans="1:47" s="99" customFormat="1" ht="67.2">
      <c r="A15" s="103" t="s">
        <v>20</v>
      </c>
      <c r="B15" s="103" t="s">
        <v>45</v>
      </c>
      <c r="C15" s="104" t="s">
        <v>26</v>
      </c>
      <c r="D15" s="104" t="s">
        <v>27</v>
      </c>
      <c r="E15" s="105" t="s">
        <v>28</v>
      </c>
      <c r="F15" s="105" t="s">
        <v>29</v>
      </c>
      <c r="G15" s="103" t="s">
        <v>25</v>
      </c>
      <c r="H15" s="97"/>
      <c r="J15" s="96"/>
      <c r="K15" s="97"/>
      <c r="L15" s="97"/>
      <c r="M15" s="100"/>
    </row>
    <row r="16" spans="1:47" s="99" customFormat="1" ht="33.6">
      <c r="A16" s="93">
        <v>1</v>
      </c>
      <c r="B16" s="95" t="s">
        <v>176</v>
      </c>
      <c r="C16" s="95" t="s">
        <v>177</v>
      </c>
      <c r="D16" s="95" t="s">
        <v>178</v>
      </c>
      <c r="E16" s="91">
        <v>45450</v>
      </c>
      <c r="F16" s="91">
        <v>45492</v>
      </c>
      <c r="G16" s="94"/>
      <c r="H16" s="97"/>
    </row>
    <row r="17" spans="1:8" s="99" customFormat="1" ht="28.8" customHeight="1">
      <c r="A17" s="93">
        <v>2</v>
      </c>
      <c r="B17" s="95" t="s">
        <v>114</v>
      </c>
      <c r="C17" s="95" t="s">
        <v>175</v>
      </c>
      <c r="D17" s="95" t="s">
        <v>204</v>
      </c>
      <c r="E17" s="90">
        <v>45483</v>
      </c>
      <c r="F17" s="90">
        <v>45525</v>
      </c>
      <c r="G17" s="94"/>
      <c r="H17" s="97"/>
    </row>
    <row r="18" spans="1:8" s="99" customFormat="1" ht="36.6" customHeight="1">
      <c r="A18" s="93">
        <v>3</v>
      </c>
      <c r="B18" s="95" t="s">
        <v>211</v>
      </c>
      <c r="C18" s="95" t="s">
        <v>212</v>
      </c>
      <c r="D18" s="95" t="s">
        <v>213</v>
      </c>
      <c r="E18" s="90">
        <v>45505</v>
      </c>
      <c r="F18" s="90">
        <v>45526</v>
      </c>
      <c r="G18" s="94"/>
      <c r="H18" s="97"/>
    </row>
    <row r="19" spans="1:8" s="99" customFormat="1" ht="43.2" customHeight="1">
      <c r="A19" s="93">
        <v>4</v>
      </c>
      <c r="B19" s="95" t="s">
        <v>214</v>
      </c>
      <c r="C19" s="95" t="s">
        <v>215</v>
      </c>
      <c r="D19" s="95" t="s">
        <v>216</v>
      </c>
      <c r="E19" s="90">
        <v>45509</v>
      </c>
      <c r="F19" s="90">
        <v>45546</v>
      </c>
      <c r="G19" s="94"/>
      <c r="H19" s="97"/>
    </row>
    <row r="20" spans="1:8" s="99" customFormat="1" ht="80.400000000000006" customHeight="1">
      <c r="A20" s="93">
        <v>5</v>
      </c>
      <c r="B20" s="95" t="s">
        <v>217</v>
      </c>
      <c r="C20" s="95" t="s">
        <v>218</v>
      </c>
      <c r="D20" s="95" t="s">
        <v>219</v>
      </c>
      <c r="E20" s="90">
        <v>45513</v>
      </c>
      <c r="F20" s="90">
        <v>45559</v>
      </c>
      <c r="G20" s="94"/>
      <c r="H20" s="97"/>
    </row>
    <row r="21" spans="1:8" s="99" customFormat="1" ht="24.6" customHeight="1">
      <c r="A21" s="93">
        <v>6</v>
      </c>
      <c r="B21" s="95" t="s">
        <v>220</v>
      </c>
      <c r="C21" s="95" t="s">
        <v>221</v>
      </c>
      <c r="D21" s="95" t="s">
        <v>222</v>
      </c>
      <c r="E21" s="90">
        <v>45516</v>
      </c>
      <c r="F21" s="90">
        <v>45553</v>
      </c>
      <c r="G21" s="94"/>
      <c r="H21" s="97"/>
    </row>
    <row r="22" spans="1:8" s="99" customFormat="1" ht="32.4" customHeight="1">
      <c r="A22" s="93">
        <v>7</v>
      </c>
      <c r="B22" s="95" t="s">
        <v>227</v>
      </c>
      <c r="C22" s="95" t="s">
        <v>228</v>
      </c>
      <c r="D22" s="95" t="s">
        <v>229</v>
      </c>
      <c r="E22" s="90">
        <v>45548</v>
      </c>
      <c r="F22" s="90">
        <v>45590</v>
      </c>
      <c r="G22" s="94"/>
      <c r="H22" s="97"/>
    </row>
    <row r="23" spans="1:8" s="99" customFormat="1" ht="31.8" customHeight="1">
      <c r="A23" s="93">
        <v>8</v>
      </c>
      <c r="B23" s="95" t="s">
        <v>230</v>
      </c>
      <c r="C23" s="95" t="s">
        <v>225</v>
      </c>
      <c r="D23" s="95" t="s">
        <v>231</v>
      </c>
      <c r="E23" s="90">
        <v>45552</v>
      </c>
      <c r="F23" s="90">
        <v>45594</v>
      </c>
      <c r="G23" s="94"/>
      <c r="H23" s="97"/>
    </row>
    <row r="24" spans="1:8" s="99" customFormat="1" ht="33" customHeight="1">
      <c r="A24" s="93">
        <v>9</v>
      </c>
      <c r="B24" s="95" t="s">
        <v>232</v>
      </c>
      <c r="C24" s="95" t="s">
        <v>221</v>
      </c>
      <c r="D24" s="95" t="s">
        <v>233</v>
      </c>
      <c r="E24" s="90">
        <v>45554</v>
      </c>
      <c r="F24" s="90">
        <v>45589</v>
      </c>
      <c r="G24" s="94"/>
      <c r="H24" s="97"/>
    </row>
    <row r="25" spans="1:8" s="99" customFormat="1" ht="33" customHeight="1">
      <c r="A25" s="93">
        <v>10</v>
      </c>
      <c r="B25" s="95" t="s">
        <v>176</v>
      </c>
      <c r="C25" s="95" t="s">
        <v>225</v>
      </c>
      <c r="D25" s="95" t="s">
        <v>234</v>
      </c>
      <c r="E25" s="90">
        <v>45561</v>
      </c>
      <c r="F25" s="90">
        <v>45603</v>
      </c>
      <c r="G25" s="94"/>
      <c r="H25" s="97"/>
    </row>
    <row r="26" spans="1:8" s="99" customFormat="1" ht="33" customHeight="1">
      <c r="A26" s="93">
        <v>11</v>
      </c>
      <c r="B26" s="95" t="s">
        <v>235</v>
      </c>
      <c r="C26" s="95" t="s">
        <v>236</v>
      </c>
      <c r="D26" s="95" t="s">
        <v>237</v>
      </c>
      <c r="E26" s="90">
        <v>45574</v>
      </c>
      <c r="F26" s="90">
        <v>45609</v>
      </c>
      <c r="G26" s="94"/>
      <c r="H26" s="97"/>
    </row>
    <row r="27" spans="1:8" s="99" customFormat="1" ht="33" customHeight="1">
      <c r="A27" s="93">
        <v>12</v>
      </c>
      <c r="B27" s="95" t="s">
        <v>238</v>
      </c>
      <c r="C27" s="95" t="s">
        <v>228</v>
      </c>
      <c r="D27" s="95" t="s">
        <v>239</v>
      </c>
      <c r="E27" s="90">
        <v>45574</v>
      </c>
      <c r="F27" s="90">
        <v>45630</v>
      </c>
      <c r="G27" s="94"/>
      <c r="H27" s="97"/>
    </row>
    <row r="28" spans="1:8" s="99" customFormat="1" ht="21" customHeight="1">
      <c r="A28" s="93">
        <v>13</v>
      </c>
      <c r="B28" s="95" t="s">
        <v>235</v>
      </c>
      <c r="C28" s="95" t="s">
        <v>236</v>
      </c>
      <c r="D28" s="95" t="s">
        <v>237</v>
      </c>
      <c r="E28" s="91">
        <v>45595</v>
      </c>
      <c r="F28" s="91">
        <v>45630</v>
      </c>
      <c r="G28" s="94"/>
      <c r="H28" s="97"/>
    </row>
    <row r="29" spans="1:8" s="99" customFormat="1" ht="21" customHeight="1">
      <c r="A29" s="93">
        <v>14</v>
      </c>
      <c r="B29" s="95" t="s">
        <v>217</v>
      </c>
      <c r="C29" s="95" t="s">
        <v>236</v>
      </c>
      <c r="D29" s="95" t="s">
        <v>309</v>
      </c>
      <c r="E29" s="90">
        <v>45617</v>
      </c>
      <c r="F29" s="90">
        <v>45659</v>
      </c>
      <c r="G29" s="94"/>
      <c r="H29" s="97"/>
    </row>
    <row r="30" spans="1:8" s="99" customFormat="1" ht="21" customHeight="1">
      <c r="A30" s="93">
        <v>15</v>
      </c>
      <c r="B30" s="95" t="s">
        <v>310</v>
      </c>
      <c r="C30" s="95" t="s">
        <v>311</v>
      </c>
      <c r="D30" s="95" t="s">
        <v>312</v>
      </c>
      <c r="E30" s="90">
        <v>45621</v>
      </c>
      <c r="F30" s="90">
        <v>45663</v>
      </c>
      <c r="G30" s="94"/>
      <c r="H30" s="97"/>
    </row>
    <row r="31" spans="1:8" s="99" customFormat="1" ht="21" customHeight="1">
      <c r="A31" s="93">
        <v>16</v>
      </c>
      <c r="B31" s="95" t="s">
        <v>286</v>
      </c>
      <c r="C31" s="95" t="s">
        <v>287</v>
      </c>
      <c r="D31" s="95" t="s">
        <v>320</v>
      </c>
      <c r="E31" s="91">
        <v>45629</v>
      </c>
      <c r="F31" s="91">
        <v>45650</v>
      </c>
      <c r="G31" s="94"/>
      <c r="H31" s="97"/>
    </row>
    <row r="32" spans="1:8" s="99" customFormat="1" ht="21" customHeight="1">
      <c r="A32" s="93">
        <v>17</v>
      </c>
      <c r="B32" s="95" t="s">
        <v>329</v>
      </c>
      <c r="C32" s="95" t="s">
        <v>330</v>
      </c>
      <c r="D32" s="95" t="s">
        <v>331</v>
      </c>
      <c r="E32" s="90">
        <v>45632</v>
      </c>
      <c r="F32" s="90">
        <v>45294</v>
      </c>
      <c r="G32" s="94"/>
      <c r="H32" s="97"/>
    </row>
    <row r="33" spans="1:38" s="99" customFormat="1" ht="21" customHeight="1">
      <c r="A33" s="93">
        <v>18</v>
      </c>
      <c r="B33" s="95" t="s">
        <v>385</v>
      </c>
      <c r="C33" s="95" t="s">
        <v>386</v>
      </c>
      <c r="D33" s="95" t="s">
        <v>387</v>
      </c>
      <c r="E33" s="91">
        <v>45638</v>
      </c>
      <c r="F33" s="91">
        <v>45674</v>
      </c>
      <c r="G33" s="94"/>
      <c r="H33" s="97"/>
    </row>
    <row r="34" spans="1:38" s="99" customFormat="1" ht="21" customHeight="1">
      <c r="A34" s="97"/>
      <c r="B34" s="139"/>
      <c r="C34" s="139"/>
      <c r="D34" s="139"/>
      <c r="E34" s="146"/>
      <c r="F34" s="146"/>
      <c r="H34" s="97"/>
    </row>
    <row r="35" spans="1:38" s="99" customFormat="1" ht="21" customHeight="1">
      <c r="A35" s="97"/>
      <c r="B35" s="139"/>
      <c r="C35" s="139"/>
      <c r="D35" s="139"/>
      <c r="E35" s="146"/>
      <c r="F35" s="146"/>
      <c r="H35" s="97"/>
    </row>
    <row r="36" spans="1:38" s="99" customFormat="1" ht="21" customHeight="1">
      <c r="A36" s="156" t="s">
        <v>110</v>
      </c>
      <c r="B36" s="156"/>
      <c r="C36" s="156"/>
      <c r="D36" s="156"/>
      <c r="E36" s="156"/>
      <c r="F36" s="156"/>
      <c r="G36" s="156"/>
      <c r="H36" s="97"/>
    </row>
    <row r="37" spans="1:38" s="99" customFormat="1" ht="21" customHeight="1">
      <c r="A37" s="156" t="s">
        <v>65</v>
      </c>
      <c r="B37" s="156"/>
      <c r="C37" s="156"/>
      <c r="D37" s="156"/>
      <c r="E37" s="156"/>
      <c r="F37" s="156"/>
      <c r="G37" s="156"/>
      <c r="H37" s="97"/>
      <c r="J37" s="96"/>
      <c r="K37" s="97"/>
      <c r="L37" s="97"/>
      <c r="M37" s="100"/>
    </row>
    <row r="38" spans="1:38" s="101" customFormat="1" ht="21" customHeight="1">
      <c r="A38" s="97"/>
      <c r="B38" s="135"/>
      <c r="C38" s="135"/>
      <c r="D38" s="135"/>
      <c r="E38" s="135"/>
      <c r="F38" s="135"/>
      <c r="G38" s="135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</row>
    <row r="39" spans="1:38" s="101" customFormat="1" ht="39.9" customHeight="1">
      <c r="A39" s="102" t="s">
        <v>20</v>
      </c>
      <c r="B39" s="103" t="s">
        <v>45</v>
      </c>
      <c r="C39" s="104" t="s">
        <v>26</v>
      </c>
      <c r="D39" s="104" t="s">
        <v>27</v>
      </c>
      <c r="E39" s="105" t="s">
        <v>28</v>
      </c>
      <c r="F39" s="105" t="s">
        <v>29</v>
      </c>
      <c r="G39" s="103" t="s">
        <v>25</v>
      </c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</row>
    <row r="40" spans="1:38" s="101" customFormat="1" ht="21" customHeight="1">
      <c r="A40" s="133">
        <v>1</v>
      </c>
      <c r="B40" s="89" t="s">
        <v>317</v>
      </c>
      <c r="C40" s="89" t="s">
        <v>318</v>
      </c>
      <c r="D40" s="89" t="s">
        <v>319</v>
      </c>
      <c r="E40" s="90">
        <v>45628</v>
      </c>
      <c r="F40" s="90">
        <v>45656</v>
      </c>
      <c r="G40" s="133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1:38" s="101" customFormat="1" ht="21" customHeight="1">
      <c r="A41" s="133">
        <v>2</v>
      </c>
      <c r="B41" s="89" t="s">
        <v>327</v>
      </c>
      <c r="C41" s="89" t="s">
        <v>328</v>
      </c>
      <c r="D41" s="89" t="s">
        <v>274</v>
      </c>
      <c r="E41" s="90">
        <v>45629</v>
      </c>
      <c r="F41" s="90">
        <v>45657</v>
      </c>
      <c r="G41" s="133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38" s="101" customFormat="1" ht="21" customHeight="1">
      <c r="A42" s="133">
        <v>3</v>
      </c>
      <c r="B42" s="89" t="s">
        <v>301</v>
      </c>
      <c r="C42" s="89" t="s">
        <v>302</v>
      </c>
      <c r="D42" s="89" t="s">
        <v>285</v>
      </c>
      <c r="E42" s="90">
        <v>45631</v>
      </c>
      <c r="F42" s="90">
        <v>45293</v>
      </c>
      <c r="G42" s="133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38" s="101" customFormat="1" ht="21" customHeight="1">
      <c r="A43" s="133">
        <v>4</v>
      </c>
      <c r="B43" s="89" t="s">
        <v>336</v>
      </c>
      <c r="C43" s="89" t="s">
        <v>337</v>
      </c>
      <c r="D43" s="89" t="s">
        <v>319</v>
      </c>
      <c r="E43" s="90">
        <v>45632</v>
      </c>
      <c r="F43" s="90">
        <v>45660</v>
      </c>
      <c r="G43" s="133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38" s="101" customFormat="1" ht="21" customHeight="1">
      <c r="A44" s="133">
        <v>5</v>
      </c>
      <c r="B44" s="89" t="s">
        <v>350</v>
      </c>
      <c r="C44" s="89" t="s">
        <v>351</v>
      </c>
      <c r="D44" s="89" t="s">
        <v>274</v>
      </c>
      <c r="E44" s="90">
        <v>45635</v>
      </c>
      <c r="F44" s="90">
        <v>45663</v>
      </c>
      <c r="G44" s="133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38" s="101" customFormat="1" ht="21" customHeight="1">
      <c r="A45" s="133">
        <v>6</v>
      </c>
      <c r="B45" s="89" t="s">
        <v>381</v>
      </c>
      <c r="C45" s="89" t="s">
        <v>382</v>
      </c>
      <c r="D45" s="89" t="s">
        <v>274</v>
      </c>
      <c r="E45" s="90">
        <v>45637</v>
      </c>
      <c r="F45" s="90">
        <v>45666</v>
      </c>
      <c r="G45" s="133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</row>
    <row r="46" spans="1:38" s="101" customFormat="1" ht="21" customHeight="1">
      <c r="A46" s="133">
        <v>7</v>
      </c>
      <c r="B46" s="89" t="s">
        <v>389</v>
      </c>
      <c r="C46" s="89" t="s">
        <v>390</v>
      </c>
      <c r="D46" s="89" t="s">
        <v>274</v>
      </c>
      <c r="E46" s="90">
        <v>45638</v>
      </c>
      <c r="F46" s="90">
        <v>45667</v>
      </c>
      <c r="G46" s="133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</row>
    <row r="47" spans="1:38" s="101" customFormat="1" ht="21" customHeight="1">
      <c r="A47" s="110"/>
      <c r="B47" s="137"/>
      <c r="C47" s="137"/>
      <c r="D47" s="137"/>
      <c r="E47" s="138"/>
      <c r="F47" s="138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</row>
    <row r="48" spans="1:38" s="101" customFormat="1" ht="21" customHeight="1">
      <c r="A48" s="155" t="s">
        <v>259</v>
      </c>
      <c r="B48" s="155"/>
      <c r="C48" s="155"/>
      <c r="D48" s="155"/>
      <c r="E48" s="155"/>
      <c r="F48" s="155"/>
      <c r="G48" s="155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</row>
    <row r="49" spans="1:40" s="101" customFormat="1" ht="21" customHeight="1">
      <c r="A49" s="155" t="s">
        <v>67</v>
      </c>
      <c r="B49" s="155"/>
      <c r="C49" s="155"/>
      <c r="D49" s="155"/>
      <c r="E49" s="155"/>
      <c r="F49" s="155"/>
      <c r="G49" s="155"/>
      <c r="H49" s="110"/>
      <c r="I49" s="110"/>
      <c r="J49" s="110"/>
      <c r="L49" s="110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</row>
    <row r="50" spans="1:40" s="101" customFormat="1" ht="21" customHeight="1">
      <c r="A50" s="136"/>
      <c r="B50" s="96"/>
      <c r="C50" s="136"/>
      <c r="D50" s="136"/>
      <c r="E50" s="136"/>
      <c r="F50" s="136"/>
      <c r="G50" s="136"/>
      <c r="H50" s="98"/>
      <c r="I50" s="96"/>
      <c r="J50" s="110"/>
      <c r="K50" s="110"/>
      <c r="L50" s="110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</row>
    <row r="51" spans="1:40" ht="39.9" customHeight="1">
      <c r="A51" s="103" t="s">
        <v>20</v>
      </c>
      <c r="B51" s="103" t="s">
        <v>45</v>
      </c>
      <c r="C51" s="104" t="s">
        <v>26</v>
      </c>
      <c r="D51" s="104" t="s">
        <v>27</v>
      </c>
      <c r="E51" s="105" t="s">
        <v>28</v>
      </c>
      <c r="F51" s="105" t="s">
        <v>29</v>
      </c>
      <c r="G51" s="103" t="s">
        <v>25</v>
      </c>
      <c r="J51" s="110"/>
      <c r="K51" s="110"/>
      <c r="L51" s="110"/>
      <c r="M51" s="101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</row>
    <row r="52" spans="1:40">
      <c r="A52" s="93">
        <v>1</v>
      </c>
      <c r="B52" s="89" t="s">
        <v>115</v>
      </c>
      <c r="C52" s="89" t="s">
        <v>116</v>
      </c>
      <c r="D52" s="89" t="s">
        <v>111</v>
      </c>
      <c r="E52" s="91">
        <v>45392</v>
      </c>
      <c r="F52" s="91">
        <v>45439</v>
      </c>
      <c r="G52" s="94"/>
      <c r="J52" s="110"/>
      <c r="K52" s="110"/>
      <c r="L52" s="110"/>
      <c r="M52" s="101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</row>
    <row r="53" spans="1:40">
      <c r="A53" s="93">
        <v>2</v>
      </c>
      <c r="B53" s="89" t="s">
        <v>117</v>
      </c>
      <c r="C53" s="89" t="s">
        <v>118</v>
      </c>
      <c r="D53" s="89" t="s">
        <v>111</v>
      </c>
      <c r="E53" s="91">
        <v>45392</v>
      </c>
      <c r="F53" s="91">
        <v>45439</v>
      </c>
      <c r="G53" s="94"/>
      <c r="J53" s="110"/>
      <c r="K53" s="110"/>
      <c r="L53" s="110"/>
      <c r="M53" s="101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</row>
    <row r="54" spans="1:40">
      <c r="A54" s="93">
        <v>3</v>
      </c>
      <c r="B54" s="89" t="s">
        <v>119</v>
      </c>
      <c r="C54" s="89" t="s">
        <v>120</v>
      </c>
      <c r="D54" s="89" t="s">
        <v>111</v>
      </c>
      <c r="E54" s="91">
        <v>45392</v>
      </c>
      <c r="F54" s="91">
        <v>45439</v>
      </c>
      <c r="G54" s="94"/>
      <c r="J54" s="110"/>
      <c r="K54" s="110"/>
      <c r="L54" s="110"/>
      <c r="M54" s="10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</row>
    <row r="55" spans="1:40">
      <c r="A55" s="93">
        <v>4</v>
      </c>
      <c r="B55" s="89" t="s">
        <v>121</v>
      </c>
      <c r="C55" s="89" t="s">
        <v>122</v>
      </c>
      <c r="D55" s="89" t="s">
        <v>111</v>
      </c>
      <c r="E55" s="91">
        <v>45392</v>
      </c>
      <c r="F55" s="91">
        <v>45439</v>
      </c>
      <c r="G55" s="94"/>
      <c r="J55" s="110"/>
      <c r="K55" s="110"/>
      <c r="L55" s="110"/>
      <c r="M55" s="101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</row>
    <row r="56" spans="1:40" ht="33.6">
      <c r="A56" s="93">
        <v>5</v>
      </c>
      <c r="B56" s="89" t="s">
        <v>123</v>
      </c>
      <c r="C56" s="89" t="s">
        <v>124</v>
      </c>
      <c r="D56" s="89" t="s">
        <v>111</v>
      </c>
      <c r="E56" s="91">
        <v>45392</v>
      </c>
      <c r="F56" s="91">
        <v>45439</v>
      </c>
      <c r="G56" s="94"/>
      <c r="J56" s="110"/>
      <c r="K56" s="110"/>
      <c r="L56" s="110"/>
      <c r="M56" s="101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</row>
    <row r="57" spans="1:40">
      <c r="A57" s="93">
        <v>6</v>
      </c>
      <c r="B57" s="89" t="s">
        <v>125</v>
      </c>
      <c r="C57" s="89" t="s">
        <v>126</v>
      </c>
      <c r="D57" s="89" t="s">
        <v>111</v>
      </c>
      <c r="E57" s="91">
        <v>45392</v>
      </c>
      <c r="F57" s="91">
        <v>45439</v>
      </c>
      <c r="G57" s="94"/>
      <c r="J57" s="110"/>
      <c r="K57" s="110"/>
      <c r="L57" s="110"/>
      <c r="M57" s="101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</row>
    <row r="58" spans="1:40" ht="33.6">
      <c r="A58" s="93">
        <v>7</v>
      </c>
      <c r="B58" s="89" t="s">
        <v>127</v>
      </c>
      <c r="C58" s="89" t="s">
        <v>128</v>
      </c>
      <c r="D58" s="89" t="s">
        <v>111</v>
      </c>
      <c r="E58" s="91">
        <v>45392</v>
      </c>
      <c r="F58" s="91">
        <v>45439</v>
      </c>
      <c r="G58" s="94"/>
      <c r="J58" s="110"/>
      <c r="K58" s="110"/>
      <c r="L58" s="110"/>
      <c r="M58" s="101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</row>
    <row r="59" spans="1:40">
      <c r="A59" s="93">
        <v>8</v>
      </c>
      <c r="B59" s="89" t="s">
        <v>129</v>
      </c>
      <c r="C59" s="89" t="s">
        <v>130</v>
      </c>
      <c r="D59" s="89" t="s">
        <v>111</v>
      </c>
      <c r="E59" s="91">
        <v>45392</v>
      </c>
      <c r="F59" s="91">
        <v>45439</v>
      </c>
      <c r="G59" s="94"/>
      <c r="J59" s="110"/>
      <c r="K59" s="110"/>
      <c r="L59" s="110"/>
      <c r="M59" s="10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</row>
    <row r="60" spans="1:40">
      <c r="A60" s="93">
        <v>9</v>
      </c>
      <c r="B60" s="89" t="s">
        <v>131</v>
      </c>
      <c r="C60" s="89" t="s">
        <v>132</v>
      </c>
      <c r="D60" s="89" t="s">
        <v>111</v>
      </c>
      <c r="E60" s="91">
        <v>45392</v>
      </c>
      <c r="F60" s="91">
        <v>45439</v>
      </c>
      <c r="G60" s="94"/>
      <c r="J60" s="110"/>
      <c r="K60" s="110"/>
      <c r="L60" s="110"/>
      <c r="M60" s="101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</row>
    <row r="61" spans="1:40" ht="33.6">
      <c r="A61" s="93">
        <v>10</v>
      </c>
      <c r="B61" s="89" t="s">
        <v>133</v>
      </c>
      <c r="C61" s="89" t="s">
        <v>134</v>
      </c>
      <c r="D61" s="89" t="s">
        <v>111</v>
      </c>
      <c r="E61" s="91">
        <v>45392</v>
      </c>
      <c r="F61" s="91">
        <v>45439</v>
      </c>
      <c r="G61" s="94"/>
      <c r="J61" s="110"/>
      <c r="K61" s="110"/>
      <c r="L61" s="110"/>
      <c r="M61" s="101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</row>
    <row r="62" spans="1:40">
      <c r="A62" s="93">
        <v>11</v>
      </c>
      <c r="B62" s="89" t="s">
        <v>135</v>
      </c>
      <c r="C62" s="89" t="s">
        <v>136</v>
      </c>
      <c r="D62" s="89" t="s">
        <v>111</v>
      </c>
      <c r="E62" s="91">
        <v>45392</v>
      </c>
      <c r="F62" s="91">
        <v>45439</v>
      </c>
      <c r="G62" s="94"/>
      <c r="J62" s="110"/>
      <c r="K62" s="110"/>
      <c r="L62" s="110"/>
      <c r="M62" s="101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</row>
    <row r="63" spans="1:40" ht="33.6">
      <c r="A63" s="93">
        <v>12</v>
      </c>
      <c r="B63" s="89" t="s">
        <v>137</v>
      </c>
      <c r="C63" s="89" t="s">
        <v>138</v>
      </c>
      <c r="D63" s="89" t="s">
        <v>111</v>
      </c>
      <c r="E63" s="91">
        <v>45392</v>
      </c>
      <c r="F63" s="91">
        <v>45439</v>
      </c>
      <c r="G63" s="94"/>
      <c r="J63" s="110"/>
      <c r="K63" s="110"/>
      <c r="L63" s="110"/>
      <c r="M63" s="101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</row>
    <row r="64" spans="1:40" ht="33.6">
      <c r="A64" s="93">
        <v>13</v>
      </c>
      <c r="B64" s="89" t="s">
        <v>139</v>
      </c>
      <c r="C64" s="89" t="s">
        <v>140</v>
      </c>
      <c r="D64" s="89" t="s">
        <v>111</v>
      </c>
      <c r="E64" s="91">
        <v>45392</v>
      </c>
      <c r="F64" s="91">
        <v>45439</v>
      </c>
      <c r="G64" s="94"/>
      <c r="J64" s="110"/>
      <c r="K64" s="110"/>
      <c r="L64" s="110"/>
      <c r="M64" s="101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</row>
    <row r="65" spans="1:40" ht="33.6">
      <c r="A65" s="93">
        <v>14</v>
      </c>
      <c r="B65" s="89" t="s">
        <v>141</v>
      </c>
      <c r="C65" s="89" t="s">
        <v>142</v>
      </c>
      <c r="D65" s="89" t="s">
        <v>111</v>
      </c>
      <c r="E65" s="91">
        <v>45392</v>
      </c>
      <c r="F65" s="91">
        <v>45439</v>
      </c>
      <c r="G65" s="94"/>
      <c r="J65" s="110"/>
      <c r="K65" s="110"/>
      <c r="L65" s="110"/>
      <c r="M65" s="101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</row>
    <row r="66" spans="1:40" ht="33.6">
      <c r="A66" s="93">
        <v>15</v>
      </c>
      <c r="B66" s="89" t="s">
        <v>143</v>
      </c>
      <c r="C66" s="89" t="s">
        <v>144</v>
      </c>
      <c r="D66" s="89" t="s">
        <v>111</v>
      </c>
      <c r="E66" s="91">
        <v>45392</v>
      </c>
      <c r="F66" s="91">
        <v>45439</v>
      </c>
      <c r="G66" s="94"/>
      <c r="J66" s="110"/>
      <c r="K66" s="110"/>
      <c r="L66" s="110"/>
      <c r="M66" s="101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</row>
    <row r="67" spans="1:40">
      <c r="A67" s="93">
        <v>16</v>
      </c>
      <c r="B67" s="89" t="s">
        <v>145</v>
      </c>
      <c r="C67" s="89" t="s">
        <v>146</v>
      </c>
      <c r="D67" s="89" t="s">
        <v>111</v>
      </c>
      <c r="E67" s="91">
        <v>45392</v>
      </c>
      <c r="F67" s="91">
        <v>45439</v>
      </c>
      <c r="G67" s="94"/>
      <c r="J67" s="110"/>
      <c r="K67" s="110"/>
      <c r="L67" s="110"/>
      <c r="M67" s="101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spans="1:40" ht="33.6">
      <c r="A68" s="93">
        <v>17</v>
      </c>
      <c r="B68" s="89" t="s">
        <v>147</v>
      </c>
      <c r="C68" s="89" t="s">
        <v>148</v>
      </c>
      <c r="D68" s="89" t="s">
        <v>111</v>
      </c>
      <c r="E68" s="91">
        <v>45392</v>
      </c>
      <c r="F68" s="91">
        <v>45439</v>
      </c>
      <c r="G68" s="94"/>
      <c r="J68" s="110"/>
      <c r="K68" s="110"/>
      <c r="L68" s="110"/>
      <c r="M68" s="101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</row>
    <row r="69" spans="1:40">
      <c r="A69" s="93">
        <v>18</v>
      </c>
      <c r="B69" s="89" t="s">
        <v>149</v>
      </c>
      <c r="C69" s="89" t="s">
        <v>150</v>
      </c>
      <c r="D69" s="89" t="s">
        <v>111</v>
      </c>
      <c r="E69" s="91">
        <v>45392</v>
      </c>
      <c r="F69" s="91">
        <v>45439</v>
      </c>
      <c r="G69" s="94"/>
      <c r="J69" s="110"/>
      <c r="K69" s="110"/>
      <c r="L69" s="110"/>
      <c r="M69" s="101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</row>
    <row r="70" spans="1:40" ht="33.6">
      <c r="A70" s="93">
        <v>19</v>
      </c>
      <c r="B70" s="89" t="s">
        <v>151</v>
      </c>
      <c r="C70" s="89" t="s">
        <v>152</v>
      </c>
      <c r="D70" s="89" t="s">
        <v>111</v>
      </c>
      <c r="E70" s="91">
        <v>45392</v>
      </c>
      <c r="F70" s="91">
        <v>45439</v>
      </c>
      <c r="G70" s="94"/>
      <c r="J70" s="110"/>
      <c r="K70" s="110"/>
      <c r="L70" s="110"/>
      <c r="M70" s="101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</row>
    <row r="71" spans="1:40">
      <c r="A71" s="93">
        <v>20</v>
      </c>
      <c r="B71" s="89" t="s">
        <v>153</v>
      </c>
      <c r="C71" s="89" t="s">
        <v>154</v>
      </c>
      <c r="D71" s="89" t="s">
        <v>111</v>
      </c>
      <c r="E71" s="91">
        <v>45394</v>
      </c>
      <c r="F71" s="91">
        <v>45441</v>
      </c>
      <c r="G71" s="94"/>
      <c r="J71" s="110"/>
      <c r="K71" s="110"/>
      <c r="L71" s="110"/>
      <c r="M71" s="101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</row>
    <row r="72" spans="1:40">
      <c r="A72" s="93">
        <v>21</v>
      </c>
      <c r="B72" s="89" t="s">
        <v>155</v>
      </c>
      <c r="C72" s="89" t="s">
        <v>156</v>
      </c>
      <c r="D72" s="89" t="s">
        <v>111</v>
      </c>
      <c r="E72" s="91">
        <v>45407</v>
      </c>
      <c r="F72" s="91">
        <v>45454</v>
      </c>
      <c r="G72" s="94"/>
      <c r="J72" s="110"/>
      <c r="K72" s="110"/>
      <c r="L72" s="110"/>
      <c r="M72" s="101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</row>
    <row r="73" spans="1:40" ht="33.6">
      <c r="A73" s="93">
        <v>22</v>
      </c>
      <c r="B73" s="89" t="s">
        <v>157</v>
      </c>
      <c r="C73" s="89" t="s">
        <v>158</v>
      </c>
      <c r="D73" s="89" t="s">
        <v>111</v>
      </c>
      <c r="E73" s="91">
        <v>45407</v>
      </c>
      <c r="F73" s="91">
        <v>45454</v>
      </c>
      <c r="G73" s="94"/>
      <c r="J73" s="110"/>
      <c r="K73" s="110"/>
      <c r="L73" s="110"/>
      <c r="M73" s="101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</row>
    <row r="74" spans="1:40" ht="33.6">
      <c r="A74" s="93">
        <v>23</v>
      </c>
      <c r="B74" s="89" t="s">
        <v>159</v>
      </c>
      <c r="C74" s="89" t="s">
        <v>160</v>
      </c>
      <c r="D74" s="89" t="s">
        <v>111</v>
      </c>
      <c r="E74" s="91">
        <v>45419</v>
      </c>
      <c r="F74" s="91">
        <v>45461</v>
      </c>
      <c r="G74" s="94"/>
      <c r="J74" s="110"/>
      <c r="K74" s="110"/>
      <c r="L74" s="110"/>
      <c r="M74" s="101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</row>
    <row r="75" spans="1:40" ht="33.6">
      <c r="A75" s="93">
        <v>24</v>
      </c>
      <c r="B75" s="89" t="s">
        <v>161</v>
      </c>
      <c r="C75" s="89" t="s">
        <v>162</v>
      </c>
      <c r="D75" s="89" t="s">
        <v>111</v>
      </c>
      <c r="E75" s="91">
        <v>45419</v>
      </c>
      <c r="F75" s="91">
        <v>45461</v>
      </c>
      <c r="G75" s="94"/>
      <c r="J75" s="110"/>
      <c r="K75" s="110"/>
      <c r="L75" s="110"/>
      <c r="M75" s="101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</row>
    <row r="76" spans="1:40" ht="33.6">
      <c r="A76" s="93">
        <v>25</v>
      </c>
      <c r="B76" s="89" t="s">
        <v>163</v>
      </c>
      <c r="C76" s="89" t="s">
        <v>164</v>
      </c>
      <c r="D76" s="89" t="s">
        <v>111</v>
      </c>
      <c r="E76" s="91">
        <v>45419</v>
      </c>
      <c r="F76" s="91">
        <v>45461</v>
      </c>
      <c r="G76" s="94"/>
      <c r="J76" s="110"/>
      <c r="K76" s="110"/>
      <c r="L76" s="110"/>
      <c r="M76" s="101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</row>
    <row r="77" spans="1:40">
      <c r="A77" s="93">
        <v>26</v>
      </c>
      <c r="B77" s="89" t="s">
        <v>165</v>
      </c>
      <c r="C77" s="89" t="s">
        <v>166</v>
      </c>
      <c r="D77" s="89" t="s">
        <v>111</v>
      </c>
      <c r="E77" s="91">
        <v>45419</v>
      </c>
      <c r="F77" s="91">
        <v>45461</v>
      </c>
      <c r="G77" s="94"/>
      <c r="J77" s="110"/>
      <c r="K77" s="110"/>
      <c r="L77" s="110"/>
      <c r="M77" s="101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</row>
    <row r="78" spans="1:40" ht="33.6">
      <c r="A78" s="93">
        <v>27</v>
      </c>
      <c r="B78" s="89" t="s">
        <v>169</v>
      </c>
      <c r="C78" s="89" t="s">
        <v>170</v>
      </c>
      <c r="D78" s="89" t="s">
        <v>111</v>
      </c>
      <c r="E78" s="91">
        <v>45433</v>
      </c>
      <c r="F78" s="91">
        <v>45475</v>
      </c>
      <c r="G78" s="94"/>
      <c r="J78" s="110"/>
      <c r="K78" s="110"/>
      <c r="L78" s="110"/>
      <c r="M78" s="101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</row>
    <row r="79" spans="1:40" ht="28.2" customHeight="1">
      <c r="A79" s="93">
        <v>28</v>
      </c>
      <c r="B79" s="89" t="s">
        <v>171</v>
      </c>
      <c r="C79" s="89" t="s">
        <v>172</v>
      </c>
      <c r="D79" s="89" t="s">
        <v>111</v>
      </c>
      <c r="E79" s="91">
        <v>45433</v>
      </c>
      <c r="F79" s="91">
        <v>45475</v>
      </c>
      <c r="G79" s="94"/>
      <c r="J79" s="110"/>
      <c r="K79" s="110"/>
      <c r="L79" s="110"/>
      <c r="M79" s="101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</row>
    <row r="80" spans="1:40">
      <c r="A80" s="93">
        <v>29</v>
      </c>
      <c r="B80" s="120" t="s">
        <v>173</v>
      </c>
      <c r="C80" s="89" t="s">
        <v>174</v>
      </c>
      <c r="D80" s="89" t="s">
        <v>111</v>
      </c>
      <c r="E80" s="91">
        <v>45436</v>
      </c>
      <c r="F80" s="91">
        <v>45478</v>
      </c>
      <c r="G80" s="94"/>
      <c r="J80" s="110"/>
      <c r="K80" s="110"/>
      <c r="L80" s="110"/>
      <c r="M80" s="101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</row>
    <row r="81" spans="1:40">
      <c r="A81" s="93">
        <v>30</v>
      </c>
      <c r="B81" s="89" t="s">
        <v>180</v>
      </c>
      <c r="C81" s="115" t="s">
        <v>181</v>
      </c>
      <c r="D81" s="115" t="s">
        <v>111</v>
      </c>
      <c r="E81" s="116">
        <v>45460</v>
      </c>
      <c r="F81" s="91">
        <v>45502</v>
      </c>
      <c r="G81" s="94"/>
      <c r="J81" s="110"/>
      <c r="K81" s="110"/>
      <c r="L81" s="110"/>
      <c r="M81" s="101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</row>
    <row r="82" spans="1:40" ht="33.6">
      <c r="A82" s="93">
        <v>31</v>
      </c>
      <c r="B82" s="117" t="s">
        <v>182</v>
      </c>
      <c r="C82" s="118" t="s">
        <v>183</v>
      </c>
      <c r="D82" s="118" t="s">
        <v>111</v>
      </c>
      <c r="E82" s="119">
        <v>45460</v>
      </c>
      <c r="F82" s="91">
        <v>45502</v>
      </c>
      <c r="G82" s="94"/>
      <c r="J82" s="110"/>
      <c r="K82" s="110"/>
      <c r="L82" s="110"/>
      <c r="M82" s="101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</row>
    <row r="83" spans="1:40">
      <c r="A83" s="93">
        <v>32</v>
      </c>
      <c r="B83" s="117" t="s">
        <v>184</v>
      </c>
      <c r="C83" s="118" t="s">
        <v>185</v>
      </c>
      <c r="D83" s="118" t="s">
        <v>111</v>
      </c>
      <c r="E83" s="119">
        <v>45460</v>
      </c>
      <c r="F83" s="91">
        <v>45502</v>
      </c>
      <c r="G83" s="94"/>
      <c r="J83" s="110"/>
      <c r="K83" s="110"/>
      <c r="L83" s="110"/>
      <c r="M83" s="101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</row>
    <row r="84" spans="1:40">
      <c r="A84" s="93">
        <v>33</v>
      </c>
      <c r="B84" s="89" t="s">
        <v>186</v>
      </c>
      <c r="C84" s="89" t="s">
        <v>187</v>
      </c>
      <c r="D84" s="89" t="s">
        <v>111</v>
      </c>
      <c r="E84" s="91">
        <v>45460</v>
      </c>
      <c r="F84" s="91">
        <v>45502</v>
      </c>
      <c r="G84" s="94"/>
      <c r="J84" s="110"/>
      <c r="K84" s="110"/>
      <c r="L84" s="110"/>
      <c r="M84" s="101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</row>
    <row r="85" spans="1:40" ht="33.6">
      <c r="A85" s="93">
        <v>34</v>
      </c>
      <c r="B85" s="89" t="s">
        <v>188</v>
      </c>
      <c r="C85" s="89" t="s">
        <v>189</v>
      </c>
      <c r="D85" s="89" t="s">
        <v>111</v>
      </c>
      <c r="E85" s="91">
        <v>45460</v>
      </c>
      <c r="F85" s="91">
        <v>45502</v>
      </c>
      <c r="G85" s="94"/>
      <c r="J85" s="110"/>
      <c r="K85" s="110"/>
      <c r="L85" s="110"/>
      <c r="M85" s="101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</row>
    <row r="86" spans="1:40" ht="33.6">
      <c r="A86" s="93">
        <v>35</v>
      </c>
      <c r="B86" s="89" t="s">
        <v>190</v>
      </c>
      <c r="C86" s="89" t="s">
        <v>191</v>
      </c>
      <c r="D86" s="89" t="s">
        <v>111</v>
      </c>
      <c r="E86" s="91">
        <v>45467</v>
      </c>
      <c r="F86" s="91">
        <v>45509</v>
      </c>
      <c r="G86" s="94"/>
      <c r="J86" s="110"/>
      <c r="K86" s="110"/>
      <c r="L86" s="110"/>
      <c r="M86" s="101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</row>
    <row r="87" spans="1:40" ht="33.6">
      <c r="A87" s="93">
        <v>36</v>
      </c>
      <c r="B87" s="89" t="s">
        <v>192</v>
      </c>
      <c r="C87" s="89" t="s">
        <v>193</v>
      </c>
      <c r="D87" s="89" t="s">
        <v>111</v>
      </c>
      <c r="E87" s="91">
        <v>45467</v>
      </c>
      <c r="F87" s="91">
        <v>45509</v>
      </c>
      <c r="G87" s="94"/>
      <c r="J87" s="110"/>
      <c r="K87" s="110"/>
      <c r="L87" s="110"/>
      <c r="M87" s="101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</row>
    <row r="88" spans="1:40" ht="27" customHeight="1">
      <c r="A88" s="93">
        <v>37</v>
      </c>
      <c r="B88" s="89" t="s">
        <v>194</v>
      </c>
      <c r="C88" s="89" t="s">
        <v>195</v>
      </c>
      <c r="D88" s="89" t="s">
        <v>111</v>
      </c>
      <c r="E88" s="91">
        <v>45483</v>
      </c>
      <c r="F88" s="91">
        <v>45525</v>
      </c>
      <c r="G88" s="94"/>
      <c r="J88" s="110"/>
      <c r="K88" s="110"/>
      <c r="L88" s="110"/>
      <c r="M88" s="101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</row>
    <row r="89" spans="1:40" ht="19.2" customHeight="1">
      <c r="A89" s="93">
        <v>38</v>
      </c>
      <c r="B89" s="89" t="s">
        <v>196</v>
      </c>
      <c r="C89" s="89" t="s">
        <v>197</v>
      </c>
      <c r="D89" s="89" t="s">
        <v>111</v>
      </c>
      <c r="E89" s="91">
        <v>45483</v>
      </c>
      <c r="F89" s="91">
        <v>45525</v>
      </c>
      <c r="G89" s="94"/>
      <c r="J89" s="110"/>
      <c r="K89" s="110"/>
      <c r="L89" s="110"/>
      <c r="M89" s="101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</row>
    <row r="90" spans="1:40" ht="24" customHeight="1">
      <c r="A90" s="93">
        <v>39</v>
      </c>
      <c r="B90" s="89" t="s">
        <v>198</v>
      </c>
      <c r="C90" s="89" t="s">
        <v>199</v>
      </c>
      <c r="D90" s="89" t="s">
        <v>111</v>
      </c>
      <c r="E90" s="91">
        <v>45483</v>
      </c>
      <c r="F90" s="91">
        <v>45525</v>
      </c>
      <c r="G90" s="94"/>
      <c r="J90" s="110"/>
      <c r="K90" s="110"/>
      <c r="L90" s="110"/>
      <c r="M90" s="101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</row>
    <row r="91" spans="1:40" ht="36.6" customHeight="1">
      <c r="A91" s="93">
        <v>40</v>
      </c>
      <c r="B91" s="89" t="s">
        <v>200</v>
      </c>
      <c r="C91" s="89" t="s">
        <v>201</v>
      </c>
      <c r="D91" s="89" t="s">
        <v>111</v>
      </c>
      <c r="E91" s="91">
        <v>45483</v>
      </c>
      <c r="F91" s="91">
        <v>45525</v>
      </c>
      <c r="G91" s="94"/>
      <c r="J91" s="110"/>
      <c r="K91" s="110"/>
      <c r="L91" s="110"/>
      <c r="M91" s="101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</row>
    <row r="92" spans="1:40" ht="33.6">
      <c r="A92" s="93">
        <v>41</v>
      </c>
      <c r="B92" s="89" t="s">
        <v>202</v>
      </c>
      <c r="C92" s="89" t="s">
        <v>203</v>
      </c>
      <c r="D92" s="89" t="s">
        <v>111</v>
      </c>
      <c r="E92" s="91">
        <v>45483</v>
      </c>
      <c r="F92" s="91">
        <v>45525</v>
      </c>
      <c r="G92" s="94"/>
      <c r="J92" s="110"/>
      <c r="K92" s="110"/>
      <c r="L92" s="110"/>
      <c r="M92" s="101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</row>
    <row r="93" spans="1:40" ht="33.6">
      <c r="A93" s="93">
        <v>42</v>
      </c>
      <c r="B93" s="89" t="s">
        <v>205</v>
      </c>
      <c r="C93" s="89" t="s">
        <v>206</v>
      </c>
      <c r="D93" s="89" t="s">
        <v>111</v>
      </c>
      <c r="E93" s="91">
        <v>45498</v>
      </c>
      <c r="F93" s="91">
        <v>45544</v>
      </c>
      <c r="G93" s="94"/>
      <c r="J93" s="110"/>
      <c r="K93" s="110"/>
      <c r="L93" s="110"/>
      <c r="M93" s="101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</row>
    <row r="94" spans="1:40" ht="33.6">
      <c r="A94" s="93">
        <v>43</v>
      </c>
      <c r="B94" s="89" t="s">
        <v>207</v>
      </c>
      <c r="C94" s="89" t="s">
        <v>208</v>
      </c>
      <c r="D94" s="89" t="s">
        <v>111</v>
      </c>
      <c r="E94" s="91">
        <v>45498</v>
      </c>
      <c r="F94" s="91">
        <v>45544</v>
      </c>
      <c r="G94" s="94"/>
      <c r="J94" s="110"/>
      <c r="K94" s="110"/>
      <c r="L94" s="110"/>
      <c r="M94" s="101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</row>
    <row r="95" spans="1:40">
      <c r="A95" s="107"/>
      <c r="B95" s="132"/>
      <c r="C95" s="132"/>
      <c r="D95" s="132"/>
      <c r="E95" s="98"/>
      <c r="F95" s="98"/>
      <c r="G95" s="99"/>
      <c r="J95" s="110"/>
      <c r="K95" s="110"/>
      <c r="L95" s="110"/>
      <c r="M95" s="101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</row>
    <row r="96" spans="1:40">
      <c r="A96" s="107"/>
      <c r="B96" s="132"/>
      <c r="C96" s="132"/>
      <c r="D96" s="132"/>
      <c r="E96" s="110"/>
      <c r="F96" s="98"/>
      <c r="G96" s="98"/>
      <c r="J96" s="110"/>
      <c r="K96" s="110"/>
      <c r="L96" s="110"/>
      <c r="M96" s="101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</row>
    <row r="97" spans="1:7" ht="21" customHeight="1">
      <c r="A97" s="156" t="s">
        <v>260</v>
      </c>
      <c r="B97" s="156"/>
      <c r="C97" s="156"/>
      <c r="D97" s="156"/>
      <c r="E97" s="156"/>
      <c r="F97" s="156"/>
      <c r="G97" s="156"/>
    </row>
    <row r="98" spans="1:7" ht="21" customHeight="1">
      <c r="A98" s="156" t="s">
        <v>84</v>
      </c>
      <c r="B98" s="156"/>
      <c r="C98" s="156"/>
      <c r="D98" s="156"/>
      <c r="E98" s="156"/>
      <c r="F98" s="156"/>
      <c r="G98" s="156"/>
    </row>
    <row r="99" spans="1:7" ht="21" customHeight="1">
      <c r="A99" s="97"/>
      <c r="B99" s="135"/>
      <c r="C99" s="135"/>
      <c r="D99" s="135"/>
      <c r="E99" s="135"/>
      <c r="F99" s="135"/>
      <c r="G99" s="135"/>
    </row>
    <row r="100" spans="1:7" ht="69" customHeight="1">
      <c r="A100" s="102" t="s">
        <v>20</v>
      </c>
      <c r="B100" s="103" t="s">
        <v>45</v>
      </c>
      <c r="C100" s="104" t="s">
        <v>26</v>
      </c>
      <c r="D100" s="104" t="s">
        <v>27</v>
      </c>
      <c r="E100" s="105" t="s">
        <v>28</v>
      </c>
      <c r="F100" s="105" t="s">
        <v>29</v>
      </c>
      <c r="G100" s="103" t="s">
        <v>25</v>
      </c>
    </row>
  </sheetData>
  <mergeCells count="11">
    <mergeCell ref="A97:G97"/>
    <mergeCell ref="A98:G98"/>
    <mergeCell ref="A48:G48"/>
    <mergeCell ref="A49:G49"/>
    <mergeCell ref="A36:G36"/>
    <mergeCell ref="A37:G37"/>
    <mergeCell ref="A13:G13"/>
    <mergeCell ref="A12:G12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2024-12-13T03:51:21Z</dcterms:modified>
</cp:coreProperties>
</file>