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activeTab="3"/>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14" i="3" l="1"/>
  <c r="A18" i="9"/>
  <c r="A13" i="3" l="1"/>
  <c r="A12" i="3" l="1"/>
  <c r="A8" i="9"/>
  <c r="A9" i="9"/>
  <c r="A10" i="9"/>
  <c r="A11" i="9"/>
  <c r="A12" i="9"/>
  <c r="A13" i="9"/>
  <c r="A14" i="9"/>
  <c r="A15" i="9"/>
  <c r="A16" i="9"/>
  <c r="A17" i="9"/>
  <c r="A10" i="3" l="1"/>
  <c r="A11" i="3"/>
  <c r="A4" i="9" l="1"/>
  <c r="A5" i="9"/>
  <c r="A6" i="9"/>
  <c r="A7" i="9"/>
  <c r="A9" i="3" l="1"/>
  <c r="A8" i="3" l="1"/>
  <c r="A6" i="3" l="1"/>
  <c r="A7" i="3"/>
  <c r="A3" i="9" l="1"/>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<sst xmlns="http://schemas.openxmlformats.org/spreadsheetml/2006/main" count="490" uniqueCount="349">
  <si>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</si>
  <si>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</si>
  <si>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</si>
  <si>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</si>
  <si>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</si>
  <si>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</si>
  <si>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</si>
  <si>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</si>
  <si>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</si>
  <si>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</si>
  <si>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</si>
  <si>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</si>
  <si>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</si>
  <si>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</si>
  <si>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</si>
  <si>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</si>
  <si>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</si>
  <si>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</si>
  <si>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</si>
  <si>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</si>
  <si>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</si>
  <si>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</si>
  <si>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</si>
  <si>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</si>
  <si>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</si>
  <si>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</si>
  <si>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</si>
  <si>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</si>
  <si>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</si>
  <si>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</si>
  <si>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</si>
  <si>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</si>
  <si>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</si>
  <si>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</si>
  <si>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</si>
  <si>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</si>
  <si>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</si>
  <si>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</si>
  <si>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</si>
  <si>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</si>
  <si>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</si>
  <si>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</si>
  <si>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</si>
  <si>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</si>
  <si>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</si>
  <si>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</si>
  <si>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</si>
  <si>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</si>
  <si>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</si>
  <si>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</si>
  <si>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</si>
  <si>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</si>
  <si>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</si>
  <si>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</si>
  <si>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</si>
  <si>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</si>
  <si>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</si>
  <si>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</si>
  <si>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</si>
  <si>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</si>
  <si>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</si>
  <si>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</si>
  <si>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</si>
  <si>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</si>
  <si>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</si>
  <si>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</si>
  <si>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</si>
  <si>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</si>
  <si>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</si>
  <si>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</si>
  <si>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</si>
  <si>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</si>
  <si>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</si>
  <si>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</si>
  <si>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</si>
  <si>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</si>
  <si>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</si>
  <si>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</si>
  <si>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</si>
  <si>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</si>
  <si>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</si>
  <si>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</si>
  <si>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</si>
  <si>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</si>
  <si>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</si>
  <si>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</si>
  <si>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</si>
  <si>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</si>
  <si>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</si>
  <si>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</si>
  <si>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</si>
  <si>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</si>
  <si>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</si>
  <si>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</si>
  <si>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</si>
  <si>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</si>
  <si>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</si>
  <si>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</si>
  <si>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</si>
  <si>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</si>
  <si>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</si>
  <si>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</si>
  <si>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</si>
  <si>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</si>
  <si>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</si>
  <si>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</si>
  <si>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</si>
  <si>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</si>
  <si>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</si>
  <si>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</si>
  <si>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</si>
  <si>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</si>
  <si>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</si>
  <si>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</si>
  <si>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</si>
  <si>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</si>
  <si>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</si>
  <si>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</si>
  <si>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</si>
  <si>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</si>
  <si>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</si>
  <si>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</si>
  <si>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</si>
  <si>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</si>
  <si>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</si>
  <si>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</si>
  <si>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</si>
  <si>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</si>
  <si>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</si>
  <si>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</si>
  <si>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</si>
  <si>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</si>
  <si>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</si>
  <si>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</si>
  <si>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</si>
  <si>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</si>
  <si>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</si>
  <si>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</si>
  <si>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</si>
  <si>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</si>
  <si>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</si>
  <si>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</si>
  <si>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</si>
  <si>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</si>
  <si>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</si>
  <si>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</si>
  <si>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</si>
  <si>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</si>
  <si>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</si>
  <si>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</si>
  <si>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</si>
  <si>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</si>
  <si>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</si>
  <si>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</si>
  <si>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</si>
  <si>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</si>
  <si>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</si>
  <si>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</si>
  <si>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</si>
  <si>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</si>
  <si>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</si>
  <si>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</si>
  <si>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</si>
  <si>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</si>
  <si>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</si>
  <si>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</si>
  <si>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</si>
  <si>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</si>
  <si>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</si>
  <si>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</si>
  <si>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</si>
  <si>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</si>
  <si>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</si>
  <si>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</si>
  <si>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</si>
  <si>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</si>
  <si>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</si>
  <si>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</si>
  <si>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</si>
  <si>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</si>
  <si>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</si>
  <si>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</si>
  <si>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</si>
  <si>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</si>
  <si>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</si>
  <si>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</si>
  <si>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</si>
  <si>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</si>
  <si>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</si>
  <si>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</si>
  <si>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</si>
  <si>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</si>
  <si>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</si>
  <si>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</si>
  <si>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</si>
  <si>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</si>
  <si>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</si>
  <si>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</si>
  <si>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</si>
  <si>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Cấp ĐCH chứng chỉ hành nghề hạng II, hạng III</t>
  </si>
  <si>
    <t>Tuyễn Vô Ưu</t>
  </si>
  <si>
    <t>Nguyễn Thị Duyên</t>
  </si>
  <si>
    <t>CÔNG TY TNHH TƯ VẤN CÔNG TRÌNH GIA HƯNG</t>
  </si>
  <si>
    <t xml:space="preserve">48 Nguyễn Sinh Sắc,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</si>
  <si>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</si>
  <si>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</si>
  <si>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</si>
  <si>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</si>
  <si>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</si>
  <si>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</si>
  <si>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</si>
  <si>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</si>
  <si>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</si>
  <si>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</si>
  <si>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</si>
  <si>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</si>
  <si>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</si>
  <si>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</si>
  <si>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</si>
  <si>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Cấp chứng chỉ hành nghề hạng II, hạng III</t>
  </si>
  <si>
    <t>Hoàng Việt Tân</t>
  </si>
  <si>
    <t xml:space="preserve">tổ 9, phường Quang Trung, thành phố Kon Tum, tỉnh Kon Tum </t>
  </si>
  <si>
    <t>Cấp ĐCH chứng chỉ hành nghề hang II, hạng III</t>
  </si>
  <si>
    <t>Cấp chứng chỉ năng lực hạng III</t>
  </si>
  <si>
    <t>Nguyễn Ngọc Lộc</t>
  </si>
  <si>
    <t>CÔNG TY TNHH TM VINH QUANG I</t>
  </si>
  <si>
    <t>TĐTKCS ĐC: Nhà ở xã hội (Block A1, Block A3, Block A4) Dự án Khu Dân cư Hoàng Thành</t>
  </si>
  <si>
    <t>Võ Ngọc Hậu</t>
  </si>
  <si>
    <t xml:space="preserve">Hẻm 246 Phan Đình Phùng, phường Ngô Mây, thành phố Kon Tum, tỉnh Kon Tum </t>
  </si>
  <si>
    <t>Phạm Thị Anh Thư</t>
  </si>
  <si>
    <t>UBND huyện Tu Mơ Rông</t>
  </si>
  <si>
    <t>TĐTMĐT ĐC: Đường Quốc lộ 40B huyện Tu Mơ Rông đi thôn 8 xã Đăk Pxi, huyện Đăk Hà</t>
  </si>
  <si>
    <t>Trương Hoài Tịnh</t>
  </si>
  <si>
    <t>Nam Nhạn Tháp, xã Nhơn Hậu, thị xã An Nhơn, tỉnh Bình Định</t>
  </si>
  <si>
    <t>Phan Văn Tùng</t>
  </si>
  <si>
    <t>Ban quản lý vườn quốc gia Chư Mom Ray</t>
  </si>
  <si>
    <t>Nghiệm thu CT: Gói thấu xây lắp công trình số 02: Các công trình dân dụng thuộc dự án Đầu tư cơ sở hạ tầng Vườn quốc gia Chư Mom Ray</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</si>
  <si>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</si>
  <si>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</si>
  <si>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</si>
  <si>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</si>
  <si>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</si>
  <si>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</si>
  <si>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</si>
  <si>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</si>
  <si>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BQL DA ĐẦU TƯ XÂY DỰNG CÁC CÔNG TRÌNH NN &amp; PTNT TỈNH KON TUM</t>
  </si>
  <si>
    <t>TĐBCKTKT: Cải tạo, nâng cấp Trạm Y tế xã Sa Nhơn, huyện Sa Thầy, thuộc Chương trình Đầu tư phát triển mạng lưới y tế cơ sở vùng khó khăn tỉnh Kon Tum</t>
  </si>
  <si>
    <t>Lê Anh Trãi</t>
  </si>
  <si>
    <t>111 Nguyễn Trường Tộ, phường Duy Tân, thành phố Kon Tum, tỉnh Kon Tum</t>
  </si>
  <si>
    <t>Trần Nguyên Quế</t>
  </si>
  <si>
    <t xml:space="preserve">369 Trần Hưng Đạo, phường Quyết Thắng, thành phố Kon Tum, tỉnh Kon Tum </t>
  </si>
  <si>
    <t>Đào Công Điền</t>
  </si>
  <si>
    <t>xã Nghĩa Thuận, huyện Tư Nghĩa, tỉnh Quảng Ngãi</t>
  </si>
  <si>
    <t xml:space="preserve">TDP 7, thị trấn Plei Kần, huyện Ngọc Hồi, tỉnh Kon Tum </t>
  </si>
  <si>
    <t>Võ Trọng Phả</t>
  </si>
  <si>
    <t xml:space="preserve">Thôn Kon Tu 2, phường Trường Chinh, thành phố Kon Tum, tỉnh Kon Tum </t>
  </si>
  <si>
    <t>Trần Văn Hà</t>
  </si>
  <si>
    <t xml:space="preserve">93 Võ Nguyên Giáp, phường Duy Tân, thành phố Kon Tum, tỉnh Kon Tum </t>
  </si>
  <si>
    <t>Nguyễn Văn Kiên</t>
  </si>
  <si>
    <t xml:space="preserve">11 A-Vui, thị trấn Đăk Rve, huyện Kon Rẫy, tỉnh Kon Tum </t>
  </si>
  <si>
    <t>Cấp GCN đủ đk hđ thí nghiệm</t>
  </si>
  <si>
    <t>Lê Văn Chung</t>
  </si>
  <si>
    <t xml:space="preserve">TĐTKBVTC: Công trình dân dụng; công trình hạ tầng kỹ thuật, dự án sửa chữa nâng cấp Đập Đăk Cấm, thành phố Kon Tum </t>
  </si>
  <si>
    <t>Lê Đỗ Văn</t>
  </si>
  <si>
    <t>phường Hòa Thuận, thành phố Tam Kỳ, tỉnh Quảng Nam</t>
  </si>
  <si>
    <t>23/9/20224</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</si>
  <si>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</si>
  <si>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</si>
  <si>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</si>
  <si>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t>Trần Duy Hưng</t>
  </si>
  <si>
    <t xml:space="preserve">12 Võ Văn Dũng, phường Quang Trung, thành phố Kon Tum, tỉnh Kon Tum </t>
  </si>
  <si>
    <t>Trần Thanh Hà</t>
  </si>
  <si>
    <t>133 Hàm Nghi, phường Duy Tân, thành phố Kon Tum, tỉnh Kon Tum</t>
  </si>
  <si>
    <t>Nguyễn Đắc Việt</t>
  </si>
  <si>
    <t xml:space="preserve">69 Lương Thế Vinh, phường Nguyễn Trãi, thành phố Kon Tum, tỉnh Kon Tum </t>
  </si>
  <si>
    <t>Phạm Huy Pháp</t>
  </si>
  <si>
    <t>Nghiệm thu CT: Trung tâm Y tế huyện Đăk Hà thuộc dự án: Đầu tư mới, nâng cấp, cải tạo và mua sắm trang thiết bị cho 03 bệnh viện đa khoa khu vực, Trung tâm y tế huyện, tỉnh Kon Tum</t>
  </si>
  <si>
    <t>Trần Công Hiển</t>
  </si>
  <si>
    <t>Sở giáo dục và đào tạo tỉnh Kon Tum</t>
  </si>
  <si>
    <t>TĐTKBVTC-DT: Sửa chữa Trường THPT Quang Trung, hạng mục: Sửa chữa nhà học 24 phòng (03 tầng), Nhà thí nghiệm + Thư viện (02 tầng) và các hạng mục khác</t>
  </si>
  <si>
    <t>CÔNG TY TRÁCH NHIỆM HỮU HẠN MỘT THÀNH VIÊN 501,1</t>
  </si>
  <si>
    <t xml:space="preserve">546 Duy Tân, tổ 5, phường Duy Tân, thành phố Kon Tum, tỉnh Kon Tum </t>
  </si>
  <si>
    <t>Nghiệm thu CT: Trạm Y tế huyện Tu Mơ Rông thuộc dự án: Xây mới 02 Trạm Y tế tại xã Tu Mơ Rông; xã Đăk Pxi, huyện Đăk Hà và Xây mới phòng khám đa khoa khu vực Đăk Rve, huyện Kon Rẫy</t>
  </si>
  <si>
    <t>Nguyễn Quang Tiến</t>
  </si>
  <si>
    <t>Châu Sơn 2, xã Điện Tiến, thị xã Điện Bàn, tỉnh Quảng Nam</t>
  </si>
  <si>
    <t>Trần Thị Thu Đông</t>
  </si>
  <si>
    <t>Nghiệm thu CT: Đầu tư xây mới, nâng cấp, cải tạo và mua sắm trang thiết bị Bệnh viện đa khoa khu vực Ngọc Hồi</t>
  </si>
  <si>
    <t>Trương Duy Đạt</t>
  </si>
  <si>
    <t>xã Đông Xá, huyện Đông Hưng, tỉnh Thái Bình</t>
  </si>
  <si>
    <t>Trần Cuộc</t>
  </si>
  <si>
    <t>VĂN PHÒNG UBND TỈNH KON TUM</t>
  </si>
  <si>
    <t>TĐTKBVTC-DT ĐC: Mua sắm, sửa chữa trang thiết bị bàn ghế và các trang thiết bị khác tại Hội trường Ngọc Linh</t>
  </si>
  <si>
    <t>Hoàng Minh Tuấn</t>
  </si>
  <si>
    <t xml:space="preserve">Thôn 4, xã Đăk Cấm, thành phố Kon Tum, tỉnh Kon Tum </t>
  </si>
  <si>
    <t>Phạm Hữu Lộc</t>
  </si>
  <si>
    <t>TĐTKXD-DT ĐC: Bổ sung cơ sở vật chất Trường Phổ thông Dân tộc nội trú huyện Sa Thầy</t>
  </si>
  <si>
    <t>Huỳnh Hùng Lực</t>
  </si>
  <si>
    <t>Chi cục Kiểm lâm tỉnh Kon Tum</t>
  </si>
  <si>
    <t>TĐTKBVTC-DT: Sửa chữa Trụ sở Sở Nông nghiệp và Phát triển nông thôn làm Trụ sở Chi cục Kiểm lâm tỉnh Kon Tum địa điểm thực hiện số 508 (159 cũ) đường Duy Tân, thành phố Kon Tum</t>
  </si>
  <si>
    <t>Nguyễn Thị Thu Hiền</t>
  </si>
  <si>
    <t xml:space="preserve">Thôn Thống Nhất, xã Hà Mòn, huyện Đăk Hà, tỉnh Kon Tum </t>
  </si>
  <si>
    <t>Trương Thị Ánh Nguyệt</t>
  </si>
  <si>
    <t>TTĐBCNCKT-DT ĐC: Đường từ trung tâm thị trấn Đăk Glei đến trung tâm xã Xốp, huyện Đăk Glei</t>
  </si>
  <si>
    <t>Đỗ Công Thanh</t>
  </si>
  <si>
    <t>Nghiệm thu CT: Bổ sung cơ sở vật chất Trường Phổ thông Dân tộc nội trú huyện Tu Mơ Rông</t>
  </si>
  <si>
    <t>CÔNG TY CỔ PHẦN TƯ VẤN ĐẦU TƯ VÀ XÂY DỰNG KON TUM</t>
  </si>
  <si>
    <t xml:space="preserve">119 Lê Hồng Phong, phường Quyết Thắng, thành phố Kon Tum, tỉnh Kon Tum </t>
  </si>
  <si>
    <t>Cấp BS (ĐCH) chứng chỉ năng lực hạng II</t>
  </si>
  <si>
    <t xml:space="preserve">Nguyễn Văn Đồng </t>
  </si>
  <si>
    <t>Tổ dân phố 6, thị trấn Plei Cần, huyện Ngọc Hồi, tỉnh Kon Tum</t>
  </si>
  <si>
    <t>Võ Thanh Quang</t>
  </si>
  <si>
    <t xml:space="preserve">16 A Ninh, Thôn Kon Mơ Nay Sơ Lam 2, phường Trường Chinh, thành phố Kon Tum, tỉnh Kon Tum </t>
  </si>
  <si>
    <t>TĐTKXD-DT ĐC: Bổ sung cơ sở vật chất Trường Phổ thông Dân tộc nội trú Trung học Phổ thông huyện Kon Plong</t>
  </si>
  <si>
    <t>CÔNG TY TNHH THIÊN THUẬN KON TUM</t>
  </si>
  <si>
    <t xml:space="preserve">132A Nguyễn Sinh Sắc, phường Quang Trung, thành phố Kon Tum, tỉnh Kon Tum </t>
  </si>
  <si>
    <t>KẾT QUẢ GIẢI QUYẾT THỦ TỤC HÀNH CHÍNH TUẦN 40/2024</t>
  </si>
  <si>
    <t>Từ ngày 30/09/2024 đến ngày 04/10/2024</t>
  </si>
  <si>
    <t>CÔNG TY TNHH PHƯƠNG BẢO KON TUM</t>
  </si>
  <si>
    <t xml:space="preserve">203/3 Hàm Nghi, phường Duy Tân, thành phố Kon Tum, tỉnh Kon Tum </t>
  </si>
  <si>
    <t>GPXD ĐC: Nhà thờ Võ Lâm số 56/GPXD 02/12/2020 và điều điều chỉnh vị trí hạng mục nhà thờ ngày 31/1/2024 do SXD tỉnh Kon Tum cấp</t>
  </si>
  <si>
    <t>Bùi Minh Chỉ</t>
  </si>
  <si>
    <t>Giáo xứ Võ Lâm</t>
  </si>
  <si>
    <t>Nguyễn Đại Bình</t>
  </si>
  <si>
    <t>Thôn Cẩm Khuê, xã Tam Phước, huyện Phú Ninh, tỉnh Quảng Nam</t>
  </si>
  <si>
    <t>1505/SXD-HĐXD</t>
  </si>
  <si>
    <t>KOT-00030366</t>
  </si>
  <si>
    <t>KOT-00050201</t>
  </si>
  <si>
    <t>KOT-00194682</t>
  </si>
  <si>
    <t>KOT-00030405</t>
  </si>
  <si>
    <t>KOT-00030406</t>
  </si>
  <si>
    <t>KOT-00044975</t>
  </si>
  <si>
    <t>KOT-00057684</t>
  </si>
  <si>
    <t>KOT-00193548</t>
  </si>
  <si>
    <t>KOT-00044922</t>
  </si>
  <si>
    <t>KOT-00060952</t>
  </si>
  <si>
    <t>KOT-00012766</t>
  </si>
  <si>
    <t>KOT-00194681</t>
  </si>
  <si>
    <t>KOT-00044958</t>
  </si>
  <si>
    <t>KOT-00068923</t>
  </si>
  <si>
    <t>09/GCN-SXD</t>
  </si>
  <si>
    <t>Trần Văn Thống</t>
  </si>
  <si>
    <t>Diêm Điền, xã Tam Tiến, huyện Núi Thành, tỉnh Quảng Nam</t>
  </si>
  <si>
    <t>Phan Thanh Sơn</t>
  </si>
  <si>
    <t>BỆNH VIỆN Y DƯỢC CỔ TRUYỀN- PHỤC HỒI CHỨC NĂNG TỈNH KON TUM</t>
  </si>
  <si>
    <t>Nghiệm thu CT: Nâng cấp Bệnh viện Y dược cổ truyền - Phục hồi chứng năng tỉnh Kon Tum lên 165 giường (Hạng mục: Khối kỹ thuật nghiệp vụ và điều trị nội trú)</t>
  </si>
  <si>
    <t>Nguyễn Trung Dũng</t>
  </si>
  <si>
    <t>TĐTKBVTC-DT: Nâng cấp Bệnh viện Đa khoa tỉnh Kon Tum từ bệnh viện hạng II lên bệnh viện hạng I quy mô 750 giường (giai đoạn 2)</t>
  </si>
  <si>
    <t>Bệnh viện Đa khoa tỉnh Kon Tum</t>
  </si>
  <si>
    <t>TĐBCKTKT: Sửa chữa một số hạng mục tại các khoa phòng để di chuyển, phục vụ phương án phá dỡ thực hiện dự án Nâng cấp Bệnh viện Đa khoa tỉnh Kon Tum từ bệnh viện hạng II lên bệnh viện hạng I quy mô 750 giường (giai đoạn 2)</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</si>
</sst>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1">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13"/>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75">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6"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6" fillId="27" borderId="1" xfId="0" quotePrefix="1" applyFont="1" applyFill="1" applyBorder="1" applyAlignment="1">
      <alignment horizontal="center" vertical="center"/>
    </xf>
    <xf numFmtId="0" fontId="226" fillId="27" borderId="1" xfId="0" applyFont="1" applyFill="1" applyBorder="1" applyAlignment="1">
      <alignment horizontal="center" vertical="center"/>
    </xf>
    <xf numFmtId="0" fontId="226" fillId="27" borderId="1" xfId="0" applyFont="1" applyFill="1" applyBorder="1" applyAlignment="1">
      <alignment horizontal="center" vertical="center" wrapText="1"/>
    </xf>
    <xf numFmtId="164" fontId="226" fillId="27" borderId="1" xfId="0" applyNumberFormat="1" applyFont="1" applyFill="1" applyBorder="1" applyAlignment="1">
      <alignment horizontal="center" vertical="center" wrapText="1"/>
    </xf>
    <xf numFmtId="0" fontId="226"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6" fillId="27" borderId="0" xfId="0" applyFont="1" applyFill="1" applyBorder="1" applyAlignment="1">
      <alignment horizontal="center" vertical="center"/>
    </xf>
    <xf numFmtId="0" fontId="226" fillId="27" borderId="0" xfId="0" applyFont="1" applyFill="1" applyAlignment="1">
      <alignment horizontal="center" vertical="center"/>
    </xf>
    <xf numFmtId="164" fontId="226"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0" borderId="1" xfId="0" applyFont="1" applyBorder="1" applyAlignment="1">
      <alignment horizontal="left" vertical="top" wrapText="1"/>
    </xf>
    <xf numFmtId="0" fontId="227" fillId="0" borderId="0" xfId="0" applyFont="1" applyBorder="1" applyAlignment="1">
      <alignment horizontal="left" vertical="center" wrapText="1"/>
    </xf>
    <xf numFmtId="14" fontId="227"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7" fillId="0" borderId="0" xfId="0" applyFont="1" applyBorder="1" applyAlignment="1">
      <alignment horizontal="justify" vertical="center" wrapText="1"/>
    </xf>
    <xf numFmtId="0" fontId="227" fillId="0" borderId="0" xfId="0" applyFont="1" applyBorder="1" applyAlignment="1">
      <alignment horizontal="center" vertical="center" wrapText="1"/>
    </xf>
    <xf numFmtId="164" fontId="227" fillId="0" borderId="0" xfId="0" applyNumberFormat="1" applyFont="1" applyBorder="1" applyAlignment="1">
      <alignment horizontal="center" vertical="center" wrapText="1"/>
    </xf>
    <xf numFmtId="0" fontId="228" fillId="51" borderId="0" xfId="0" applyFont="1" applyFill="1" applyAlignment="1">
      <alignment vertical="center" wrapText="1"/>
    </xf>
    <xf numFmtId="164" fontId="225" fillId="0" borderId="0" xfId="0" applyNumberFormat="1" applyFont="1" applyAlignment="1">
      <alignment horizontal="center" vertical="center" wrapText="1"/>
    </xf>
    <xf numFmtId="0" fontId="227" fillId="27" borderId="0" xfId="0" applyFont="1" applyFill="1" applyBorder="1" applyAlignment="1">
      <alignment horizontal="center" vertical="center" wrapText="1"/>
    </xf>
    <xf numFmtId="0" fontId="227" fillId="27" borderId="0" xfId="0" applyFont="1" applyFill="1" applyBorder="1" applyAlignment="1">
      <alignment vertical="center"/>
    </xf>
    <xf numFmtId="0" fontId="229" fillId="51" borderId="1" xfId="0" applyFont="1" applyFill="1" applyBorder="1" applyAlignment="1">
      <alignment horizontal="center" vertical="center" wrapText="1"/>
    </xf>
    <xf numFmtId="0" fontId="230" fillId="27" borderId="0" xfId="0" applyFont="1" applyFill="1" applyAlignment="1">
      <alignment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30" fillId="27" borderId="0" xfId="0" applyFont="1" applyFill="1" applyBorder="1" applyAlignment="1">
      <alignment vertical="center" wrapText="1"/>
    </xf>
    <xf numFmtId="0" fontId="230" fillId="27" borderId="0" xfId="0" applyFont="1" applyFill="1" applyAlignment="1">
      <alignment horizontal="center" vertical="center" wrapText="1"/>
    </xf>
    <xf numFmtId="14" fontId="230" fillId="27" borderId="0" xfId="0" applyNumberFormat="1" applyFont="1" applyFill="1" applyAlignment="1">
      <alignment horizontal="center" vertical="center" wrapText="1"/>
    </xf>
    <xf numFmtId="0" fontId="229" fillId="51" borderId="1" xfId="0" applyFont="1" applyFill="1" applyBorder="1" applyAlignment="1">
      <alignment vertical="center" wrapText="1"/>
    </xf>
    <xf numFmtId="0" fontId="223" fillId="0" borderId="0" xfId="0" applyFont="1" applyBorder="1" applyAlignment="1">
      <alignment horizontal="justify" vertical="center" wrapText="1"/>
    </xf>
    <xf numFmtId="0" fontId="225" fillId="51" borderId="1" xfId="0" applyFont="1" applyFill="1" applyBorder="1" applyAlignment="1">
      <alignment horizontal="center" vertical="center" wrapText="1"/>
    </xf>
    <xf numFmtId="164" fontId="225" fillId="27" borderId="1" xfId="0" applyNumberFormat="1" applyFont="1" applyFill="1" applyBorder="1" applyAlignment="1">
      <alignment horizontal="center" vertical="center" wrapText="1"/>
    </xf>
    <xf numFmtId="0" fontId="22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6" fillId="27" borderId="0" xfId="0" quotePrefix="1" applyFont="1" applyFill="1" applyBorder="1" applyAlignment="1">
      <alignment horizontal="center" vertical="center"/>
    </xf>
    <xf numFmtId="0" fontId="226" fillId="27" borderId="0" xfId="0" applyFont="1" applyFill="1" applyBorder="1" applyAlignment="1">
      <alignment horizontal="center" vertical="center"/>
    </xf>
    <xf numFmtId="0" fontId="229" fillId="0" borderId="1" xfId="0" applyFont="1" applyBorder="1" applyAlignment="1">
      <alignment horizontal="left" vertical="center" wrapText="1"/>
    </xf>
    <xf numFmtId="14" fontId="229" fillId="0" borderId="1" xfId="0" applyNumberFormat="1" applyFont="1" applyBorder="1" applyAlignment="1">
      <alignment horizontal="center" vertical="center" wrapText="1"/>
    </xf>
    <xf numFmtId="0" fontId="229" fillId="0" borderId="1" xfId="0" applyFont="1" applyBorder="1" applyAlignment="1">
      <alignment horizontal="center" vertical="center" wrapText="1"/>
    </xf>
    <xf numFmtId="0" fontId="229" fillId="0" borderId="1" xfId="0" applyFont="1" applyBorder="1" applyAlignment="1">
      <alignment horizontal="justify" vertical="center" wrapText="1"/>
    </xf>
    <xf numFmtId="164" fontId="229" fillId="0" borderId="1" xfId="0" applyNumberFormat="1" applyFont="1" applyBorder="1" applyAlignment="1">
      <alignment horizontal="center"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opLeftCell="A28" zoomScale="81" zoomScaleNormal="81" workbookViewId="0">
      <selection activeCell="B47" sqref="B47"/>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61" t="s">
        <v>315</v>
      </c>
      <c r="B1" s="162"/>
      <c r="C1" s="162"/>
      <c r="D1" s="162"/>
      <c r="E1" s="162"/>
      <c r="F1" s="162"/>
      <c r="G1" s="162"/>
      <c r="H1" s="162"/>
      <c r="I1" s="162"/>
      <c r="J1" s="162"/>
      <c r="K1" s="162"/>
      <c r="L1" s="162"/>
      <c r="M1" s="14"/>
      <c r="N1" s="14"/>
      <c r="O1" s="14"/>
      <c r="P1" s="14"/>
      <c r="Q1" s="14"/>
      <c r="R1" s="14"/>
      <c r="S1" s="14"/>
      <c r="T1" s="14"/>
      <c r="U1" s="14"/>
      <c r="V1" s="14"/>
      <c r="W1" s="14"/>
      <c r="X1" s="14"/>
      <c r="Y1" s="14"/>
      <c r="Z1" s="14"/>
      <c r="AA1" s="14"/>
      <c r="AB1" s="14"/>
      <c r="AC1" s="14"/>
      <c r="AD1" s="14"/>
      <c r="AE1" s="15"/>
    </row>
    <row r="2" spans="1:57" s="13" customFormat="1" ht="24" customHeight="1">
      <c r="A2" s="163" t="s">
        <v>316</v>
      </c>
      <c r="B2" s="164"/>
      <c r="C2" s="164"/>
      <c r="D2" s="164"/>
      <c r="E2" s="164"/>
      <c r="F2" s="164"/>
      <c r="G2" s="164"/>
      <c r="H2" s="164"/>
      <c r="I2" s="164"/>
      <c r="J2" s="164"/>
      <c r="K2" s="164"/>
      <c r="L2" s="164"/>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60" t="s">
        <v>0</v>
      </c>
      <c r="B4" s="165" t="s">
        <v>1</v>
      </c>
      <c r="C4" s="160" t="s">
        <v>2</v>
      </c>
      <c r="D4" s="160"/>
      <c r="E4" s="160"/>
      <c r="F4" s="160" t="s">
        <v>4</v>
      </c>
      <c r="G4" s="160"/>
      <c r="H4" s="160"/>
      <c r="I4" s="160"/>
      <c r="J4" s="160"/>
      <c r="K4" s="160"/>
      <c r="L4" s="160"/>
      <c r="M4" s="1"/>
      <c r="N4" s="1"/>
      <c r="O4" s="1"/>
      <c r="P4" s="1"/>
      <c r="Q4" s="1"/>
      <c r="R4" s="1"/>
      <c r="S4" s="1"/>
      <c r="T4" s="1"/>
      <c r="U4" s="1"/>
      <c r="V4" s="1"/>
      <c r="W4" s="1"/>
      <c r="X4" s="1"/>
      <c r="Y4" s="1"/>
      <c r="Z4" s="1"/>
      <c r="AA4" s="1"/>
      <c r="AB4" s="1"/>
      <c r="AC4" s="1"/>
      <c r="AD4" s="1"/>
      <c r="AE4" s="2"/>
    </row>
    <row r="5" spans="1:57" s="3" customFormat="1" ht="21" customHeight="1">
      <c r="A5" s="160"/>
      <c r="B5" s="165"/>
      <c r="C5" s="160" t="s">
        <v>12</v>
      </c>
      <c r="D5" s="160"/>
      <c r="E5" s="160"/>
      <c r="F5" s="160" t="s">
        <v>30</v>
      </c>
      <c r="G5" s="160"/>
      <c r="H5" s="160"/>
      <c r="I5" s="160"/>
      <c r="J5" s="160" t="s">
        <v>31</v>
      </c>
      <c r="K5" s="160"/>
      <c r="L5" s="160"/>
      <c r="M5" s="1"/>
      <c r="N5" s="1"/>
      <c r="O5" s="1"/>
      <c r="P5" s="1"/>
      <c r="Q5" s="1"/>
      <c r="R5" s="1"/>
      <c r="S5" s="1"/>
      <c r="T5" s="1"/>
      <c r="U5" s="1"/>
      <c r="V5" s="1"/>
      <c r="W5" s="1"/>
      <c r="X5" s="1"/>
      <c r="Y5" s="1"/>
      <c r="Z5" s="1"/>
      <c r="AA5" s="1"/>
      <c r="AB5" s="1"/>
      <c r="AC5" s="1"/>
      <c r="AD5" s="1"/>
      <c r="AE5" s="2"/>
    </row>
    <row r="6" spans="1:57" s="3" customFormat="1" ht="80.099999999999994" customHeight="1">
      <c r="A6" s="160"/>
      <c r="B6" s="165"/>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24</v>
      </c>
      <c r="D8" s="7">
        <f t="shared" si="0"/>
        <v>21</v>
      </c>
      <c r="E8" s="43">
        <f t="shared" si="0"/>
        <v>3</v>
      </c>
      <c r="F8" s="63">
        <f t="shared" si="0"/>
        <v>1</v>
      </c>
      <c r="G8" s="63">
        <f t="shared" si="0"/>
        <v>1</v>
      </c>
      <c r="H8" s="63">
        <f t="shared" si="0"/>
        <v>0</v>
      </c>
      <c r="I8" s="43">
        <f t="shared" si="0"/>
        <v>0</v>
      </c>
      <c r="J8" s="63">
        <f t="shared" si="0"/>
        <v>23</v>
      </c>
      <c r="K8" s="63">
        <f t="shared" si="0"/>
        <v>23</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8</v>
      </c>
      <c r="D9" s="3">
        <v>7</v>
      </c>
      <c r="E9" s="9">
        <v>1</v>
      </c>
      <c r="F9" s="8">
        <f>G9+H9+I9</f>
        <v>0</v>
      </c>
      <c r="G9" s="3">
        <v>0</v>
      </c>
      <c r="H9" s="3">
        <v>0</v>
      </c>
      <c r="I9" s="9">
        <v>0</v>
      </c>
      <c r="J9" s="8">
        <f>C9-F9</f>
        <v>8</v>
      </c>
      <c r="K9" s="3">
        <f>C9-F9</f>
        <v>8</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4</v>
      </c>
      <c r="D10" s="3">
        <v>4</v>
      </c>
      <c r="E10" s="9">
        <v>0</v>
      </c>
      <c r="F10" s="8">
        <f>G10+H10+I10</f>
        <v>0</v>
      </c>
      <c r="G10" s="3">
        <v>0</v>
      </c>
      <c r="H10" s="3">
        <v>0</v>
      </c>
      <c r="I10" s="9">
        <v>0</v>
      </c>
      <c r="J10" s="8">
        <f>C10-F10</f>
        <v>4</v>
      </c>
      <c r="K10" s="3">
        <f>C10-F10</f>
        <v>4</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12</v>
      </c>
      <c r="D11" s="3">
        <v>10</v>
      </c>
      <c r="E11" s="9">
        <v>2</v>
      </c>
      <c r="F11" s="8">
        <f>G11+H11+I11</f>
        <v>1</v>
      </c>
      <c r="G11" s="3">
        <v>1</v>
      </c>
      <c r="H11" s="3">
        <v>0</v>
      </c>
      <c r="I11" s="9">
        <v>0</v>
      </c>
      <c r="J11" s="8">
        <f>C11-F11</f>
        <v>11</v>
      </c>
      <c r="K11" s="3">
        <f>C11-F11</f>
        <v>11</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28</v>
      </c>
      <c r="D12" s="7">
        <f>SUM(D13:D29)</f>
        <v>24</v>
      </c>
      <c r="E12" s="7">
        <f>SUM(E13:E29)</f>
        <v>4</v>
      </c>
      <c r="F12" s="7">
        <f t="shared" ref="F12" si="1">SUM(F13:F28)</f>
        <v>14</v>
      </c>
      <c r="G12" s="7">
        <f>SUM(G13:G29)</f>
        <v>15</v>
      </c>
      <c r="H12" s="7">
        <f t="shared" ref="H12:L12" si="2">SUM(H13:H29)</f>
        <v>0</v>
      </c>
      <c r="I12" s="7">
        <f t="shared" si="2"/>
        <v>0</v>
      </c>
      <c r="J12" s="7">
        <f t="shared" si="2"/>
        <v>13</v>
      </c>
      <c r="K12" s="7">
        <f t="shared" si="2"/>
        <v>13</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3</v>
      </c>
      <c r="D13" s="3">
        <v>2</v>
      </c>
      <c r="E13" s="9">
        <v>1</v>
      </c>
      <c r="F13" s="8">
        <f t="shared" ref="F13:F27" si="4">G13+H13+I13</f>
        <v>0</v>
      </c>
      <c r="G13" s="3">
        <v>0</v>
      </c>
      <c r="H13" s="3">
        <v>0</v>
      </c>
      <c r="I13" s="9">
        <v>0</v>
      </c>
      <c r="J13" s="8">
        <f t="shared" ref="J13:J26" si="5">C13-F13</f>
        <v>3</v>
      </c>
      <c r="K13" s="3">
        <f t="shared" ref="K13:K28" si="6">C13-F13</f>
        <v>3</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1</v>
      </c>
      <c r="D14" s="3">
        <v>1</v>
      </c>
      <c r="E14" s="9">
        <v>0</v>
      </c>
      <c r="F14" s="8">
        <f t="shared" si="4"/>
        <v>0</v>
      </c>
      <c r="G14" s="3">
        <v>0</v>
      </c>
      <c r="H14" s="3">
        <v>0</v>
      </c>
      <c r="I14" s="9">
        <v>0</v>
      </c>
      <c r="J14" s="8">
        <f t="shared" si="5"/>
        <v>1</v>
      </c>
      <c r="K14" s="3">
        <f t="shared" si="6"/>
        <v>1</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21</v>
      </c>
      <c r="D17" s="3">
        <v>18</v>
      </c>
      <c r="E17" s="9">
        <v>3</v>
      </c>
      <c r="F17" s="8">
        <f t="shared" si="4"/>
        <v>13</v>
      </c>
      <c r="G17" s="3">
        <v>13</v>
      </c>
      <c r="H17" s="3">
        <v>0</v>
      </c>
      <c r="I17" s="9">
        <v>0</v>
      </c>
      <c r="J17" s="8">
        <f t="shared" si="5"/>
        <v>8</v>
      </c>
      <c r="K17" s="3">
        <f t="shared" si="6"/>
        <v>8</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2</v>
      </c>
      <c r="D19" s="3">
        <v>2</v>
      </c>
      <c r="E19" s="9">
        <v>0</v>
      </c>
      <c r="F19" s="8">
        <f t="shared" si="4"/>
        <v>1</v>
      </c>
      <c r="G19" s="3">
        <v>1</v>
      </c>
      <c r="H19" s="3">
        <v>0</v>
      </c>
      <c r="I19" s="9">
        <v>0</v>
      </c>
      <c r="J19" s="8">
        <f t="shared" si="5"/>
        <v>1</v>
      </c>
      <c r="K19" s="3">
        <f t="shared" si="6"/>
        <v>1</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0</v>
      </c>
      <c r="D21" s="3">
        <v>0</v>
      </c>
      <c r="E21" s="9">
        <v>0</v>
      </c>
      <c r="F21" s="8">
        <f t="shared" si="4"/>
        <v>0</v>
      </c>
      <c r="G21" s="3">
        <v>0</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1</v>
      </c>
      <c r="D29" s="3">
        <v>1</v>
      </c>
      <c r="E29" s="68">
        <v>0</v>
      </c>
      <c r="F29" s="8">
        <f>G29+H29+I29</f>
        <v>1</v>
      </c>
      <c r="G29" s="67">
        <v>1</v>
      </c>
      <c r="H29" s="67">
        <v>0</v>
      </c>
      <c r="I29" s="68">
        <v>0</v>
      </c>
      <c r="J29" s="8">
        <f>C29-F29</f>
        <v>0</v>
      </c>
      <c r="K29" s="3">
        <f t="shared" ref="K29" si="7">C29-F29</f>
        <v>0</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1</v>
      </c>
      <c r="D30" s="7">
        <f t="shared" si="8"/>
        <v>0</v>
      </c>
      <c r="E30" s="7">
        <f t="shared" si="8"/>
        <v>1</v>
      </c>
      <c r="F30" s="7">
        <f t="shared" si="8"/>
        <v>0</v>
      </c>
      <c r="G30" s="7">
        <f t="shared" si="8"/>
        <v>0</v>
      </c>
      <c r="H30" s="7">
        <f t="shared" si="8"/>
        <v>0</v>
      </c>
      <c r="I30" s="7">
        <f t="shared" si="8"/>
        <v>0</v>
      </c>
      <c r="J30" s="7">
        <f t="shared" si="8"/>
        <v>1</v>
      </c>
      <c r="K30" s="7">
        <f t="shared" si="8"/>
        <v>1</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1</v>
      </c>
      <c r="D34" s="3">
        <v>0</v>
      </c>
      <c r="E34" s="9">
        <v>1</v>
      </c>
      <c r="F34" s="8">
        <f t="shared" si="10"/>
        <v>0</v>
      </c>
      <c r="G34" s="3">
        <v>0</v>
      </c>
      <c r="H34" s="3">
        <v>0</v>
      </c>
      <c r="I34" s="9">
        <v>0</v>
      </c>
      <c r="J34" s="8">
        <f t="shared" si="11"/>
        <v>1</v>
      </c>
      <c r="K34" s="3">
        <f t="shared" si="12"/>
        <v>1</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96</v>
      </c>
      <c r="D43" s="11">
        <f>D8+D12+D30+D37</f>
        <v>88</v>
      </c>
      <c r="E43" s="12">
        <f>SUM(E8+E12+E30+E37)</f>
        <v>8</v>
      </c>
      <c r="F43" s="11">
        <f>SUM(F8+F12+F30+F37)</f>
        <v>15</v>
      </c>
      <c r="G43" s="11">
        <f>SUM(G8+G12+G30+G37)</f>
        <v>16</v>
      </c>
      <c r="H43" s="11">
        <f>H37+H30+H12+H8</f>
        <v>0</v>
      </c>
      <c r="I43" s="11">
        <f>I37+I30+I12+I8</f>
        <v>0</v>
      </c>
      <c r="J43" s="11">
        <f>SUM(J8+J12+J30+J37)</f>
        <v>80</v>
      </c>
      <c r="K43" s="11">
        <f>SUM(K8+K12+K30+K37)</f>
        <v>80</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8"/>
  <sheetViews>
    <sheetView topLeftCell="A22" zoomScale="75" zoomScaleNormal="75" workbookViewId="0">
      <selection activeCell="C16" sqref="C16"/>
    </sheetView>
  </sheetViews>
  <sheetFormatPr defaultColWidth="5.88671875" defaultRowHeight="16.8"/>
  <cols>
    <col min="1" max="1" width="5.6640625" style="84" bestFit="1" customWidth="1"/>
    <col min="2" max="2" width="45.777343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9" s="81" customFormat="1" ht="30" customHeight="1">
      <c r="A1" s="166" t="s">
        <v>51</v>
      </c>
      <c r="B1" s="166"/>
      <c r="C1" s="166"/>
      <c r="D1" s="166"/>
      <c r="E1" s="166"/>
      <c r="F1" s="166"/>
      <c r="G1" s="166"/>
      <c r="H1" s="166"/>
      <c r="I1" s="166"/>
    </row>
    <row r="2" spans="1:9" s="81" customFormat="1" ht="21" customHeight="1">
      <c r="A2" s="82" t="s">
        <v>0</v>
      </c>
      <c r="B2" s="82" t="s">
        <v>45</v>
      </c>
      <c r="C2" s="82" t="s">
        <v>26</v>
      </c>
      <c r="D2" s="82" t="s">
        <v>46</v>
      </c>
      <c r="E2" s="83" t="s">
        <v>47</v>
      </c>
      <c r="F2" s="83" t="s">
        <v>48</v>
      </c>
      <c r="G2" s="83" t="s">
        <v>49</v>
      </c>
      <c r="H2" s="82" t="s">
        <v>50</v>
      </c>
      <c r="I2" s="82" t="s">
        <v>25</v>
      </c>
    </row>
    <row r="3" spans="1:9" s="139" customFormat="1" ht="50.4">
      <c r="A3" s="143">
        <f t="shared" ref="A3:A18" si="0">ROW()-2</f>
        <v>1</v>
      </c>
      <c r="B3" s="170" t="s">
        <v>201</v>
      </c>
      <c r="C3" s="170" t="s">
        <v>184</v>
      </c>
      <c r="D3" s="170" t="s">
        <v>246</v>
      </c>
      <c r="E3" s="171">
        <v>45519</v>
      </c>
      <c r="F3" s="171">
        <v>45565</v>
      </c>
      <c r="G3" s="171">
        <v>45545</v>
      </c>
      <c r="H3" s="172" t="s">
        <v>324</v>
      </c>
      <c r="I3" s="155"/>
    </row>
    <row r="4" spans="1:9" s="139" customFormat="1" ht="34.799999999999997" customHeight="1">
      <c r="A4" s="143">
        <f t="shared" si="0"/>
        <v>2</v>
      </c>
      <c r="B4" s="173" t="s">
        <v>271</v>
      </c>
      <c r="C4" s="173" t="s">
        <v>272</v>
      </c>
      <c r="D4" s="173" t="s">
        <v>219</v>
      </c>
      <c r="E4" s="171">
        <v>45531</v>
      </c>
      <c r="F4" s="171">
        <v>45561</v>
      </c>
      <c r="G4" s="174">
        <v>45551</v>
      </c>
      <c r="H4" s="172" t="s">
        <v>325</v>
      </c>
      <c r="I4" s="155"/>
    </row>
    <row r="5" spans="1:9" s="139" customFormat="1" ht="33.6">
      <c r="A5" s="143">
        <f t="shared" si="0"/>
        <v>3</v>
      </c>
      <c r="B5" s="173" t="s">
        <v>200</v>
      </c>
      <c r="C5" s="173" t="s">
        <v>253</v>
      </c>
      <c r="D5" s="173" t="s">
        <v>90</v>
      </c>
      <c r="E5" s="171">
        <v>45520</v>
      </c>
      <c r="F5" s="171">
        <v>45552</v>
      </c>
      <c r="G5" s="174">
        <v>45551</v>
      </c>
      <c r="H5" s="172" t="s">
        <v>326</v>
      </c>
      <c r="I5" s="155"/>
    </row>
    <row r="6" spans="1:9" ht="33.6">
      <c r="A6" s="143">
        <f t="shared" si="0"/>
        <v>4</v>
      </c>
      <c r="B6" s="173" t="s">
        <v>227</v>
      </c>
      <c r="C6" s="173" t="s">
        <v>228</v>
      </c>
      <c r="D6" s="173" t="s">
        <v>90</v>
      </c>
      <c r="E6" s="171">
        <v>45534</v>
      </c>
      <c r="F6" s="171">
        <v>45566</v>
      </c>
      <c r="G6" s="174">
        <v>45551</v>
      </c>
      <c r="H6" s="172" t="s">
        <v>327</v>
      </c>
      <c r="I6" s="143"/>
    </row>
    <row r="7" spans="1:9" ht="33.6">
      <c r="A7" s="143">
        <f t="shared" si="0"/>
        <v>5</v>
      </c>
      <c r="B7" s="173" t="s">
        <v>254</v>
      </c>
      <c r="C7" s="173" t="s">
        <v>255</v>
      </c>
      <c r="D7" s="173" t="s">
        <v>90</v>
      </c>
      <c r="E7" s="171">
        <v>45523</v>
      </c>
      <c r="F7" s="171">
        <v>45553</v>
      </c>
      <c r="G7" s="174">
        <v>45551</v>
      </c>
      <c r="H7" s="172" t="s">
        <v>328</v>
      </c>
      <c r="I7" s="143"/>
    </row>
    <row r="8" spans="1:9" ht="33.6">
      <c r="A8" s="143">
        <f t="shared" si="0"/>
        <v>6</v>
      </c>
      <c r="B8" s="173" t="s">
        <v>256</v>
      </c>
      <c r="C8" s="173" t="s">
        <v>257</v>
      </c>
      <c r="D8" s="173" t="s">
        <v>90</v>
      </c>
      <c r="E8" s="171">
        <v>45523</v>
      </c>
      <c r="F8" s="171">
        <v>45553</v>
      </c>
      <c r="G8" s="174">
        <v>45551</v>
      </c>
      <c r="H8" s="172" t="s">
        <v>329</v>
      </c>
      <c r="I8" s="143"/>
    </row>
    <row r="9" spans="1:9" ht="33.6">
      <c r="A9" s="143">
        <f t="shared" si="0"/>
        <v>7</v>
      </c>
      <c r="B9" s="173" t="s">
        <v>269</v>
      </c>
      <c r="C9" s="173" t="s">
        <v>270</v>
      </c>
      <c r="D9" s="173" t="s">
        <v>183</v>
      </c>
      <c r="E9" s="171">
        <v>45531</v>
      </c>
      <c r="F9" s="171">
        <v>45561</v>
      </c>
      <c r="G9" s="174">
        <v>45551</v>
      </c>
      <c r="H9" s="172" t="s">
        <v>330</v>
      </c>
      <c r="I9" s="143"/>
    </row>
    <row r="10" spans="1:9" ht="33.6">
      <c r="A10" s="143">
        <f t="shared" si="0"/>
        <v>8</v>
      </c>
      <c r="B10" s="173" t="s">
        <v>263</v>
      </c>
      <c r="C10" s="173" t="s">
        <v>264</v>
      </c>
      <c r="D10" s="173" t="s">
        <v>219</v>
      </c>
      <c r="E10" s="171">
        <v>45526</v>
      </c>
      <c r="F10" s="171" t="s">
        <v>265</v>
      </c>
      <c r="G10" s="174">
        <v>45551</v>
      </c>
      <c r="H10" s="172" t="s">
        <v>331</v>
      </c>
      <c r="I10" s="143"/>
    </row>
    <row r="11" spans="1:9" ht="33.6">
      <c r="A11" s="143">
        <f t="shared" si="0"/>
        <v>9</v>
      </c>
      <c r="B11" s="173" t="s">
        <v>232</v>
      </c>
      <c r="C11" s="173" t="s">
        <v>233</v>
      </c>
      <c r="D11" s="173" t="s">
        <v>90</v>
      </c>
      <c r="E11" s="171">
        <v>45541</v>
      </c>
      <c r="F11" s="171">
        <v>45569</v>
      </c>
      <c r="G11" s="174">
        <v>45551</v>
      </c>
      <c r="H11" s="172" t="s">
        <v>332</v>
      </c>
      <c r="I11" s="143"/>
    </row>
    <row r="12" spans="1:9" ht="33.6">
      <c r="A12" s="143">
        <f t="shared" si="0"/>
        <v>10</v>
      </c>
      <c r="B12" s="173" t="s">
        <v>247</v>
      </c>
      <c r="C12" s="173" t="s">
        <v>248</v>
      </c>
      <c r="D12" s="173" t="s">
        <v>219</v>
      </c>
      <c r="E12" s="171">
        <v>45519</v>
      </c>
      <c r="F12" s="171">
        <v>45551</v>
      </c>
      <c r="G12" s="174">
        <v>45551</v>
      </c>
      <c r="H12" s="172" t="s">
        <v>333</v>
      </c>
      <c r="I12" s="143"/>
    </row>
    <row r="13" spans="1:9" ht="33.6">
      <c r="A13" s="143">
        <f t="shared" si="0"/>
        <v>11</v>
      </c>
      <c r="B13" s="173" t="s">
        <v>249</v>
      </c>
      <c r="C13" s="173" t="s">
        <v>250</v>
      </c>
      <c r="D13" s="173" t="s">
        <v>219</v>
      </c>
      <c r="E13" s="171">
        <v>45519</v>
      </c>
      <c r="F13" s="171">
        <v>45551</v>
      </c>
      <c r="G13" s="174">
        <v>45551</v>
      </c>
      <c r="H13" s="172" t="s">
        <v>334</v>
      </c>
      <c r="I13" s="143"/>
    </row>
    <row r="14" spans="1:9" ht="33.6">
      <c r="A14" s="143">
        <f t="shared" si="0"/>
        <v>12</v>
      </c>
      <c r="B14" s="173" t="s">
        <v>220</v>
      </c>
      <c r="C14" s="173" t="s">
        <v>221</v>
      </c>
      <c r="D14" s="173" t="s">
        <v>90</v>
      </c>
      <c r="E14" s="171">
        <v>45539</v>
      </c>
      <c r="F14" s="171">
        <v>45567</v>
      </c>
      <c r="G14" s="174">
        <v>45551</v>
      </c>
      <c r="H14" s="172" t="s">
        <v>335</v>
      </c>
      <c r="I14" s="143"/>
    </row>
    <row r="15" spans="1:9" ht="33.6">
      <c r="A15" s="143">
        <f t="shared" si="0"/>
        <v>13</v>
      </c>
      <c r="B15" s="173" t="s">
        <v>273</v>
      </c>
      <c r="C15" s="173" t="s">
        <v>274</v>
      </c>
      <c r="D15" s="173" t="s">
        <v>90</v>
      </c>
      <c r="E15" s="171">
        <v>45531</v>
      </c>
      <c r="F15" s="171">
        <v>45561</v>
      </c>
      <c r="G15" s="174">
        <v>45551</v>
      </c>
      <c r="H15" s="172" t="s">
        <v>336</v>
      </c>
      <c r="I15" s="143"/>
    </row>
    <row r="16" spans="1:9" ht="33.6">
      <c r="A16" s="143">
        <f t="shared" si="0"/>
        <v>14</v>
      </c>
      <c r="B16" s="173" t="s">
        <v>258</v>
      </c>
      <c r="C16" s="173" t="s">
        <v>259</v>
      </c>
      <c r="D16" s="173" t="s">
        <v>90</v>
      </c>
      <c r="E16" s="171">
        <v>45523</v>
      </c>
      <c r="F16" s="171">
        <v>45553</v>
      </c>
      <c r="G16" s="174">
        <v>45551</v>
      </c>
      <c r="H16" s="172" t="s">
        <v>337</v>
      </c>
      <c r="I16" s="143"/>
    </row>
    <row r="17" spans="1:9" ht="33.6">
      <c r="A17" s="143">
        <f t="shared" si="0"/>
        <v>15</v>
      </c>
      <c r="B17" s="173" t="s">
        <v>251</v>
      </c>
      <c r="C17" s="173" t="s">
        <v>252</v>
      </c>
      <c r="D17" s="173" t="s">
        <v>199</v>
      </c>
      <c r="E17" s="171">
        <v>45519</v>
      </c>
      <c r="F17" s="171">
        <v>45551</v>
      </c>
      <c r="G17" s="174">
        <v>45551</v>
      </c>
      <c r="H17" s="172" t="s">
        <v>338</v>
      </c>
      <c r="I17" s="143"/>
    </row>
    <row r="18" spans="1:9" ht="33.6">
      <c r="A18" s="143">
        <f t="shared" si="0"/>
        <v>16</v>
      </c>
      <c r="B18" s="173" t="s">
        <v>202</v>
      </c>
      <c r="C18" s="173" t="s">
        <v>203</v>
      </c>
      <c r="D18" s="173" t="s">
        <v>260</v>
      </c>
      <c r="E18" s="174">
        <v>45523</v>
      </c>
      <c r="F18" s="174">
        <v>45553</v>
      </c>
      <c r="G18" s="174">
        <v>45521</v>
      </c>
      <c r="H18" s="172" t="s">
        <v>339</v>
      </c>
      <c r="I18" s="143"/>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4"/>
  <sheetViews>
    <sheetView topLeftCell="A4" zoomScale="78" zoomScaleNormal="78" workbookViewId="0">
      <selection activeCell="C18" sqref="C18"/>
    </sheetView>
  </sheetViews>
  <sheetFormatPr defaultColWidth="9.33203125" defaultRowHeight="33" customHeight="1"/>
  <cols>
    <col min="1" max="1" width="5.6640625" style="153" customWidth="1"/>
    <col min="2" max="2" width="24" style="144" customWidth="1"/>
    <col min="3" max="3" width="83.109375" style="144" customWidth="1"/>
    <col min="4" max="4" width="47.44140625" style="144" bestFit="1" customWidth="1"/>
    <col min="5" max="5" width="15.6640625" style="154" customWidth="1"/>
    <col min="6" max="6" width="15.6640625" style="147" customWidth="1"/>
    <col min="7" max="7" width="15.6640625" style="149" customWidth="1"/>
    <col min="8" max="16384" width="9.33203125" style="144"/>
  </cols>
  <sheetData>
    <row r="1" spans="1:27" ht="21" customHeight="1">
      <c r="A1" s="167" t="s">
        <v>21</v>
      </c>
      <c r="B1" s="167"/>
      <c r="C1" s="167"/>
      <c r="D1" s="167"/>
      <c r="E1" s="167"/>
      <c r="F1" s="167"/>
      <c r="G1" s="167"/>
      <c r="H1" s="110"/>
      <c r="I1" s="110"/>
      <c r="J1" s="110"/>
      <c r="K1" s="110"/>
      <c r="L1" s="110"/>
      <c r="M1" s="110"/>
      <c r="N1" s="110"/>
      <c r="O1" s="110"/>
      <c r="P1" s="110"/>
      <c r="Q1" s="110"/>
      <c r="R1" s="110"/>
      <c r="S1" s="110"/>
      <c r="T1" s="110"/>
      <c r="U1" s="110"/>
      <c r="V1" s="110"/>
      <c r="W1" s="110"/>
      <c r="X1" s="110"/>
      <c r="Y1" s="110"/>
      <c r="Z1" s="110"/>
    </row>
    <row r="2" spans="1:27" ht="21" customHeight="1">
      <c r="A2" s="167" t="s">
        <v>43</v>
      </c>
      <c r="B2" s="167"/>
      <c r="C2" s="167"/>
      <c r="D2" s="167"/>
      <c r="E2" s="167"/>
      <c r="F2" s="167"/>
      <c r="G2" s="167"/>
      <c r="H2" s="110"/>
      <c r="I2" s="110"/>
      <c r="J2" s="110"/>
      <c r="K2" s="110"/>
      <c r="L2" s="110"/>
      <c r="M2" s="110"/>
      <c r="N2" s="110"/>
      <c r="O2" s="110"/>
      <c r="P2" s="110"/>
      <c r="Q2" s="110"/>
      <c r="R2" s="110"/>
      <c r="S2" s="110"/>
      <c r="T2" s="110"/>
      <c r="U2" s="110"/>
      <c r="V2" s="110"/>
      <c r="W2" s="110"/>
      <c r="X2" s="110"/>
      <c r="Y2" s="110"/>
      <c r="Z2" s="110"/>
    </row>
    <row r="3" spans="1:27" ht="21" customHeight="1">
      <c r="A3" s="167" t="s">
        <v>65</v>
      </c>
      <c r="B3" s="167"/>
      <c r="C3" s="167"/>
      <c r="D3" s="167"/>
      <c r="E3" s="167"/>
      <c r="F3" s="167"/>
      <c r="G3" s="167"/>
      <c r="H3" s="110"/>
      <c r="I3" s="110"/>
      <c r="J3" s="110"/>
      <c r="K3" s="110"/>
      <c r="L3" s="110"/>
      <c r="M3" s="110"/>
      <c r="N3" s="110"/>
      <c r="O3" s="110"/>
      <c r="P3" s="110"/>
      <c r="Q3" s="110"/>
      <c r="R3" s="110"/>
      <c r="S3" s="110"/>
      <c r="T3" s="110"/>
      <c r="U3" s="110"/>
      <c r="V3" s="110"/>
      <c r="W3" s="110"/>
      <c r="X3" s="110"/>
      <c r="Y3" s="110"/>
      <c r="Z3" s="110"/>
    </row>
    <row r="4" spans="1:27" ht="21" customHeight="1">
      <c r="A4" s="145"/>
      <c r="B4" s="146"/>
      <c r="C4" s="110"/>
      <c r="D4" s="146"/>
      <c r="E4" s="147"/>
      <c r="F4" s="148"/>
      <c r="H4" s="110"/>
      <c r="I4" s="110"/>
      <c r="J4" s="110"/>
      <c r="K4" s="110"/>
      <c r="L4" s="110"/>
      <c r="M4" s="110"/>
      <c r="N4" s="110"/>
      <c r="O4" s="110"/>
      <c r="P4" s="110"/>
      <c r="Q4" s="110"/>
      <c r="R4" s="110"/>
      <c r="S4" s="110"/>
      <c r="T4" s="110"/>
      <c r="U4" s="110"/>
      <c r="V4" s="110"/>
      <c r="W4" s="110"/>
      <c r="X4" s="110"/>
      <c r="Y4" s="110"/>
      <c r="Z4" s="110"/>
    </row>
    <row r="5" spans="1:27" ht="39.9" customHeight="1">
      <c r="A5" s="105" t="s">
        <v>20</v>
      </c>
      <c r="B5" s="105" t="s">
        <v>22</v>
      </c>
      <c r="C5" s="105" t="s">
        <v>23</v>
      </c>
      <c r="D5" s="105" t="s">
        <v>24</v>
      </c>
      <c r="E5" s="150" t="s">
        <v>172</v>
      </c>
      <c r="F5" s="150" t="s">
        <v>171</v>
      </c>
      <c r="G5" s="105" t="s">
        <v>25</v>
      </c>
      <c r="H5" s="151"/>
      <c r="I5" s="151"/>
      <c r="J5" s="151"/>
      <c r="K5" s="151"/>
      <c r="L5" s="151"/>
      <c r="M5" s="151"/>
      <c r="N5" s="151"/>
      <c r="O5" s="151"/>
      <c r="P5" s="151"/>
      <c r="Q5" s="151"/>
      <c r="R5" s="151"/>
      <c r="S5" s="151"/>
      <c r="T5" s="151"/>
      <c r="U5" s="151"/>
      <c r="V5" s="151"/>
      <c r="W5" s="151"/>
      <c r="X5" s="151"/>
      <c r="Y5" s="151"/>
      <c r="Z5" s="151"/>
      <c r="AA5" s="152"/>
    </row>
    <row r="6" spans="1:27" ht="33" customHeight="1">
      <c r="A6" s="117">
        <f t="shared" ref="A6:A14" si="0">ROW()-5</f>
        <v>1</v>
      </c>
      <c r="B6" s="89" t="s">
        <v>283</v>
      </c>
      <c r="C6" s="89" t="s">
        <v>284</v>
      </c>
      <c r="D6" s="89" t="s">
        <v>222</v>
      </c>
      <c r="E6" s="90">
        <v>45546</v>
      </c>
      <c r="F6" s="90">
        <v>45574</v>
      </c>
      <c r="G6" s="92"/>
    </row>
    <row r="7" spans="1:27" ht="33" customHeight="1">
      <c r="A7" s="117">
        <f t="shared" si="0"/>
        <v>2</v>
      </c>
      <c r="B7" s="89" t="s">
        <v>287</v>
      </c>
      <c r="C7" s="89" t="s">
        <v>288</v>
      </c>
      <c r="D7" s="89" t="s">
        <v>219</v>
      </c>
      <c r="E7" s="90">
        <v>45547</v>
      </c>
      <c r="F7" s="90">
        <v>45575</v>
      </c>
      <c r="G7" s="92"/>
    </row>
    <row r="8" spans="1:27" ht="33" customHeight="1">
      <c r="A8" s="117">
        <f t="shared" si="0"/>
        <v>3</v>
      </c>
      <c r="B8" s="89" t="s">
        <v>292</v>
      </c>
      <c r="C8" s="89" t="s">
        <v>293</v>
      </c>
      <c r="D8" s="89" t="s">
        <v>183</v>
      </c>
      <c r="E8" s="90">
        <v>45551</v>
      </c>
      <c r="F8" s="90">
        <v>45579</v>
      </c>
      <c r="G8" s="92"/>
    </row>
    <row r="9" spans="1:27" ht="33" customHeight="1">
      <c r="A9" s="157">
        <f t="shared" si="0"/>
        <v>4</v>
      </c>
      <c r="B9" s="126" t="s">
        <v>299</v>
      </c>
      <c r="C9" s="126" t="s">
        <v>300</v>
      </c>
      <c r="D9" s="126" t="s">
        <v>90</v>
      </c>
      <c r="E9" s="129">
        <v>45553</v>
      </c>
      <c r="F9" s="129">
        <v>45581</v>
      </c>
      <c r="G9" s="158"/>
    </row>
    <row r="10" spans="1:27" ht="33" customHeight="1">
      <c r="A10" s="117">
        <f t="shared" si="0"/>
        <v>5</v>
      </c>
      <c r="B10" s="89" t="s">
        <v>308</v>
      </c>
      <c r="C10" s="89" t="s">
        <v>309</v>
      </c>
      <c r="D10" s="89" t="s">
        <v>90</v>
      </c>
      <c r="E10" s="90">
        <v>45558</v>
      </c>
      <c r="F10" s="90">
        <v>45586</v>
      </c>
      <c r="G10" s="92"/>
    </row>
    <row r="11" spans="1:27" ht="33" customHeight="1">
      <c r="A11" s="117">
        <f t="shared" si="0"/>
        <v>6</v>
      </c>
      <c r="B11" s="89" t="s">
        <v>310</v>
      </c>
      <c r="C11" s="89" t="s">
        <v>311</v>
      </c>
      <c r="D11" s="89" t="s">
        <v>183</v>
      </c>
      <c r="E11" s="90">
        <v>45559</v>
      </c>
      <c r="F11" s="90">
        <v>45587</v>
      </c>
      <c r="G11" s="92"/>
    </row>
    <row r="12" spans="1:27" ht="33" customHeight="1">
      <c r="A12" s="117">
        <f t="shared" si="0"/>
        <v>7</v>
      </c>
      <c r="B12" s="89" t="s">
        <v>322</v>
      </c>
      <c r="C12" s="89" t="s">
        <v>323</v>
      </c>
      <c r="D12" s="89" t="s">
        <v>90</v>
      </c>
      <c r="E12" s="90">
        <v>45565</v>
      </c>
      <c r="F12" s="90">
        <v>45593</v>
      </c>
      <c r="G12" s="92"/>
    </row>
    <row r="13" spans="1:27" ht="33" customHeight="1">
      <c r="A13" s="117">
        <f t="shared" si="0"/>
        <v>8</v>
      </c>
      <c r="B13" s="89" t="s">
        <v>271</v>
      </c>
      <c r="C13" s="89" t="s">
        <v>272</v>
      </c>
      <c r="D13" s="89" t="s">
        <v>183</v>
      </c>
      <c r="E13" s="90">
        <v>45565</v>
      </c>
      <c r="F13" s="90">
        <v>45593</v>
      </c>
      <c r="G13" s="92"/>
    </row>
    <row r="14" spans="1:27" ht="33" customHeight="1">
      <c r="A14" s="117">
        <f t="shared" si="0"/>
        <v>9</v>
      </c>
      <c r="B14" s="89" t="s">
        <v>340</v>
      </c>
      <c r="C14" s="89" t="s">
        <v>341</v>
      </c>
      <c r="D14" s="89" t="s">
        <v>90</v>
      </c>
      <c r="E14" s="90">
        <v>45568</v>
      </c>
      <c r="F14" s="90">
        <v>45596</v>
      </c>
      <c r="G14" s="92"/>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100"/>
  <sheetViews>
    <sheetView tabSelected="1" zoomScale="87" zoomScaleNormal="87" workbookViewId="0">
      <selection activeCell="C106" sqref="C106"/>
    </sheetView>
  </sheetViews>
  <sheetFormatPr defaultColWidth="9.33203125" defaultRowHeight="16.8"/>
  <cols>
    <col min="1" max="1" width="4.44140625" style="113" customWidth="1"/>
    <col min="2" max="2" width="46.44140625" style="96" customWidth="1"/>
    <col min="3" max="3" width="76.44140625" style="110" customWidth="1"/>
    <col min="4" max="4" width="60.21875" style="110" customWidth="1"/>
    <col min="5" max="5" width="14.109375" style="111" customWidth="1"/>
    <col min="6" max="6" width="12.109375" style="111" customWidth="1"/>
    <col min="7" max="7" width="11.88671875" style="96" customWidth="1"/>
    <col min="8" max="8" width="12.6640625" style="96" customWidth="1"/>
    <col min="9" max="9" width="12.44140625" style="96" customWidth="1"/>
    <col min="10" max="13" width="9.33203125" style="96"/>
    <col min="14" max="14" width="12.6640625" style="96" bestFit="1" customWidth="1"/>
    <col min="15" max="15" width="10.6640625" style="96" bestFit="1" customWidth="1"/>
    <col min="16" max="16" width="9.33203125" style="96"/>
    <col min="17" max="17" width="9.44140625" style="96" bestFit="1" customWidth="1"/>
    <col min="18" max="16384" width="9.33203125" style="96"/>
  </cols>
  <sheetData>
    <row r="1" spans="1:47" ht="21" customHeight="1">
      <c r="A1" s="169" t="s">
        <v>21</v>
      </c>
      <c r="B1" s="169"/>
      <c r="C1" s="169"/>
      <c r="D1" s="169"/>
      <c r="E1" s="169"/>
      <c r="F1" s="169"/>
      <c r="G1" s="169"/>
    </row>
    <row r="2" spans="1:47" ht="21" customHeight="1">
      <c r="A2" s="169" t="s">
        <v>44</v>
      </c>
      <c r="B2" s="169"/>
      <c r="C2" s="169"/>
      <c r="D2" s="169"/>
      <c r="E2" s="169"/>
      <c r="F2" s="169"/>
      <c r="G2" s="169"/>
    </row>
    <row r="3" spans="1:47" ht="21" customHeight="1">
      <c r="A3" s="169" t="s">
        <v>66</v>
      </c>
      <c r="B3" s="169"/>
      <c r="C3" s="169"/>
      <c r="D3" s="169"/>
      <c r="E3" s="169"/>
      <c r="F3" s="169"/>
      <c r="G3" s="16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row>
    <row r="4" spans="1:47" ht="21" customHeight="1">
      <c r="A4" s="115"/>
      <c r="B4" s="115"/>
      <c r="C4" s="107"/>
      <c r="D4" s="107"/>
      <c r="E4" s="116"/>
      <c r="F4" s="116"/>
      <c r="G4" s="11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row>
    <row r="5" spans="1:47" ht="42" customHeight="1">
      <c r="A5" s="104" t="s">
        <v>20</v>
      </c>
      <c r="B5" s="104" t="s">
        <v>45</v>
      </c>
      <c r="C5" s="105" t="s">
        <v>26</v>
      </c>
      <c r="D5" s="105" t="s">
        <v>27</v>
      </c>
      <c r="E5" s="106" t="s">
        <v>28</v>
      </c>
      <c r="F5" s="106" t="s">
        <v>29</v>
      </c>
      <c r="G5" s="104" t="s">
        <v>25</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row>
    <row r="6" spans="1:47" s="99" customFormat="1" ht="39.9" customHeight="1">
      <c r="A6" s="93">
        <v>1</v>
      </c>
      <c r="B6" s="89" t="s">
        <v>115</v>
      </c>
      <c r="C6" s="89" t="s">
        <v>116</v>
      </c>
      <c r="D6" s="89" t="s">
        <v>117</v>
      </c>
      <c r="E6" s="90">
        <v>45287</v>
      </c>
      <c r="F6" s="90">
        <v>44951</v>
      </c>
      <c r="G6" s="91"/>
      <c r="H6" s="96"/>
      <c r="I6" s="96"/>
      <c r="J6" s="96"/>
      <c r="K6" s="108"/>
      <c r="L6" s="108"/>
    </row>
    <row r="7" spans="1:47" s="132" customFormat="1" ht="49.8" customHeight="1">
      <c r="A7" s="93">
        <v>2</v>
      </c>
      <c r="B7" s="89" t="s">
        <v>234</v>
      </c>
      <c r="C7" s="89" t="s">
        <v>235</v>
      </c>
      <c r="D7" s="89" t="s">
        <v>236</v>
      </c>
      <c r="E7" s="90">
        <v>45513</v>
      </c>
      <c r="F7" s="90">
        <v>45545</v>
      </c>
      <c r="G7" s="91"/>
      <c r="H7" s="133"/>
      <c r="I7" s="133"/>
      <c r="J7" s="133"/>
      <c r="K7" s="140"/>
      <c r="L7" s="140"/>
    </row>
    <row r="8" spans="1:47" s="99" customFormat="1" ht="63.6" customHeight="1">
      <c r="A8" s="93">
        <v>3</v>
      </c>
      <c r="B8" s="89" t="s">
        <v>266</v>
      </c>
      <c r="C8" s="89" t="s">
        <v>267</v>
      </c>
      <c r="D8" s="89" t="s">
        <v>268</v>
      </c>
      <c r="E8" s="90">
        <v>45526</v>
      </c>
      <c r="F8" s="90">
        <v>45558</v>
      </c>
      <c r="G8" s="91"/>
      <c r="H8" s="96"/>
      <c r="I8" s="96"/>
      <c r="J8" s="96"/>
      <c r="K8" s="108"/>
      <c r="L8" s="108"/>
    </row>
    <row r="9" spans="1:47" s="99" customFormat="1" ht="63.6" customHeight="1">
      <c r="A9" s="93">
        <v>4</v>
      </c>
      <c r="B9" s="89" t="s">
        <v>275</v>
      </c>
      <c r="C9" s="89" t="s">
        <v>244</v>
      </c>
      <c r="D9" s="89" t="s">
        <v>276</v>
      </c>
      <c r="E9" s="90">
        <v>45544</v>
      </c>
      <c r="F9" s="90">
        <v>45572</v>
      </c>
      <c r="G9" s="91"/>
      <c r="H9" s="96"/>
      <c r="I9" s="96"/>
      <c r="J9" s="96"/>
      <c r="K9" s="108"/>
      <c r="L9" s="108"/>
    </row>
    <row r="10" spans="1:47" s="99" customFormat="1" ht="63.6" customHeight="1">
      <c r="A10" s="93">
        <v>5</v>
      </c>
      <c r="B10" s="89" t="s">
        <v>243</v>
      </c>
      <c r="C10" s="89" t="s">
        <v>244</v>
      </c>
      <c r="D10" s="89" t="s">
        <v>282</v>
      </c>
      <c r="E10" s="90">
        <v>45546</v>
      </c>
      <c r="F10" s="90">
        <v>45574</v>
      </c>
      <c r="G10" s="91"/>
      <c r="H10" s="96"/>
      <c r="I10" s="96"/>
      <c r="J10" s="96"/>
      <c r="K10" s="108"/>
      <c r="L10" s="108"/>
    </row>
    <row r="11" spans="1:47" s="99" customFormat="1" ht="36.6" customHeight="1">
      <c r="A11" s="93">
        <v>6</v>
      </c>
      <c r="B11" s="89" t="s">
        <v>285</v>
      </c>
      <c r="C11" s="89" t="s">
        <v>244</v>
      </c>
      <c r="D11" s="89" t="s">
        <v>286</v>
      </c>
      <c r="E11" s="90">
        <v>45547</v>
      </c>
      <c r="F11" s="90">
        <v>45575</v>
      </c>
      <c r="G11" s="91"/>
      <c r="H11" s="96"/>
      <c r="I11" s="96"/>
      <c r="J11" s="96"/>
      <c r="K11" s="108"/>
      <c r="L11" s="108"/>
    </row>
    <row r="12" spans="1:47" s="99" customFormat="1" ht="33.6" customHeight="1">
      <c r="A12" s="93">
        <v>7</v>
      </c>
      <c r="B12" s="89" t="s">
        <v>303</v>
      </c>
      <c r="C12" s="89" t="s">
        <v>116</v>
      </c>
      <c r="D12" s="89" t="s">
        <v>304</v>
      </c>
      <c r="E12" s="90">
        <v>45554</v>
      </c>
      <c r="F12" s="90">
        <v>45552</v>
      </c>
      <c r="G12" s="91"/>
      <c r="H12" s="96"/>
      <c r="I12" s="96"/>
      <c r="J12" s="96"/>
      <c r="K12" s="108"/>
      <c r="L12" s="108"/>
    </row>
    <row r="13" spans="1:47" s="99" customFormat="1" ht="21" customHeight="1">
      <c r="A13" s="93">
        <v>8</v>
      </c>
      <c r="B13" s="89" t="s">
        <v>342</v>
      </c>
      <c r="C13" s="89" t="s">
        <v>343</v>
      </c>
      <c r="D13" s="89" t="s">
        <v>344</v>
      </c>
      <c r="E13" s="90">
        <v>45568</v>
      </c>
      <c r="F13" s="90">
        <v>45596</v>
      </c>
      <c r="G13" s="91"/>
      <c r="H13" s="96"/>
      <c r="I13" s="96"/>
      <c r="J13" s="96"/>
      <c r="K13" s="108"/>
      <c r="L13" s="108"/>
    </row>
    <row r="14" spans="1:47" s="99" customFormat="1" ht="21" customHeight="1">
      <c r="A14" s="109"/>
      <c r="B14" s="136"/>
      <c r="C14" s="136"/>
      <c r="D14" s="136"/>
      <c r="E14" s="125"/>
      <c r="F14" s="125"/>
      <c r="G14" s="98"/>
      <c r="H14" s="96"/>
      <c r="I14" s="96"/>
      <c r="J14" s="96"/>
      <c r="K14" s="108"/>
      <c r="L14" s="108"/>
    </row>
    <row r="15" spans="1:47" s="99" customFormat="1" ht="21" customHeight="1">
      <c r="A15" s="109"/>
      <c r="B15" s="136"/>
      <c r="C15" s="136"/>
      <c r="D15" s="136"/>
      <c r="E15" s="125"/>
      <c r="F15" s="125"/>
      <c r="G15" s="98"/>
      <c r="H15" s="96"/>
      <c r="I15" s="96"/>
      <c r="J15" s="96"/>
      <c r="K15" s="108"/>
      <c r="L15" s="108"/>
    </row>
    <row r="16" spans="1:47" s="99" customFormat="1" ht="21" customHeight="1">
      <c r="A16" s="169" t="s">
        <v>84</v>
      </c>
      <c r="B16" s="169"/>
      <c r="C16" s="169"/>
      <c r="D16" s="169"/>
      <c r="E16" s="169"/>
      <c r="F16" s="169"/>
      <c r="G16" s="169"/>
      <c r="H16" s="96"/>
      <c r="I16" s="96"/>
      <c r="J16" s="96"/>
      <c r="K16" s="108"/>
      <c r="L16" s="108"/>
    </row>
    <row r="17" spans="1:13" s="99" customFormat="1" ht="21" customHeight="1">
      <c r="A17" s="169" t="s">
        <v>66</v>
      </c>
      <c r="B17" s="169"/>
      <c r="C17" s="169"/>
      <c r="D17" s="169"/>
      <c r="E17" s="169"/>
      <c r="F17" s="169"/>
      <c r="G17" s="169"/>
      <c r="H17" s="96"/>
      <c r="J17" s="96"/>
      <c r="K17" s="96"/>
      <c r="L17" s="96"/>
      <c r="M17" s="96"/>
    </row>
    <row r="18" spans="1:13" s="99" customFormat="1" ht="21" customHeight="1">
      <c r="A18" s="115"/>
      <c r="B18" s="115"/>
      <c r="C18" s="107"/>
      <c r="D18" s="110"/>
      <c r="E18" s="111"/>
      <c r="F18" s="111"/>
      <c r="G18" s="96"/>
      <c r="H18" s="97"/>
      <c r="J18" s="96"/>
      <c r="K18" s="97"/>
      <c r="L18" s="97"/>
      <c r="M18" s="101"/>
    </row>
    <row r="19" spans="1:13" s="99" customFormat="1" ht="67.2">
      <c r="A19" s="104" t="s">
        <v>20</v>
      </c>
      <c r="B19" s="104" t="s">
        <v>45</v>
      </c>
      <c r="C19" s="105" t="s">
        <v>26</v>
      </c>
      <c r="D19" s="105" t="s">
        <v>27</v>
      </c>
      <c r="E19" s="106" t="s">
        <v>28</v>
      </c>
      <c r="F19" s="106" t="s">
        <v>29</v>
      </c>
      <c r="G19" s="104" t="s">
        <v>25</v>
      </c>
      <c r="H19" s="97"/>
      <c r="J19" s="96"/>
      <c r="K19" s="97"/>
      <c r="L19" s="97"/>
      <c r="M19" s="101"/>
    </row>
    <row r="20" spans="1:13" s="99" customFormat="1" ht="33.6">
      <c r="A20" s="93">
        <v>1</v>
      </c>
      <c r="B20" s="95" t="s">
        <v>180</v>
      </c>
      <c r="C20" s="95" t="s">
        <v>181</v>
      </c>
      <c r="D20" s="95" t="s">
        <v>182</v>
      </c>
      <c r="E20" s="91">
        <v>45450</v>
      </c>
      <c r="F20" s="91">
        <v>45492</v>
      </c>
      <c r="G20" s="94"/>
      <c r="H20" s="97"/>
    </row>
    <row r="21" spans="1:13" s="99" customFormat="1" ht="28.8" customHeight="1">
      <c r="A21" s="93">
        <v>2</v>
      </c>
      <c r="B21" s="128" t="s">
        <v>118</v>
      </c>
      <c r="C21" s="128" t="s">
        <v>179</v>
      </c>
      <c r="D21" s="128" t="s">
        <v>214</v>
      </c>
      <c r="E21" s="129">
        <v>45483</v>
      </c>
      <c r="F21" s="129">
        <v>45525</v>
      </c>
      <c r="G21" s="130"/>
      <c r="H21" s="97"/>
    </row>
    <row r="22" spans="1:13" s="132" customFormat="1" ht="36.6" customHeight="1">
      <c r="A22" s="93">
        <v>3</v>
      </c>
      <c r="B22" s="95" t="s">
        <v>224</v>
      </c>
      <c r="C22" s="95" t="s">
        <v>225</v>
      </c>
      <c r="D22" s="95" t="s">
        <v>226</v>
      </c>
      <c r="E22" s="90">
        <v>45505</v>
      </c>
      <c r="F22" s="90">
        <v>45526</v>
      </c>
      <c r="G22" s="94"/>
      <c r="H22" s="135"/>
    </row>
    <row r="23" spans="1:13" s="132" customFormat="1" ht="43.2" customHeight="1">
      <c r="A23" s="93">
        <v>4</v>
      </c>
      <c r="B23" s="95" t="s">
        <v>229</v>
      </c>
      <c r="C23" s="95" t="s">
        <v>230</v>
      </c>
      <c r="D23" s="95" t="s">
        <v>231</v>
      </c>
      <c r="E23" s="90">
        <v>45509</v>
      </c>
      <c r="F23" s="90">
        <v>45546</v>
      </c>
      <c r="G23" s="130"/>
      <c r="H23" s="135"/>
    </row>
    <row r="24" spans="1:13" s="142" customFormat="1" ht="80.400000000000006" customHeight="1">
      <c r="A24" s="93">
        <v>5</v>
      </c>
      <c r="B24" s="95" t="s">
        <v>237</v>
      </c>
      <c r="C24" s="95" t="s">
        <v>238</v>
      </c>
      <c r="D24" s="95" t="s">
        <v>239</v>
      </c>
      <c r="E24" s="90">
        <v>45513</v>
      </c>
      <c r="F24" s="90">
        <v>45559</v>
      </c>
      <c r="G24" s="94"/>
      <c r="H24" s="141"/>
    </row>
    <row r="25" spans="1:13" s="142" customFormat="1" ht="24.6" customHeight="1">
      <c r="A25" s="93">
        <v>6</v>
      </c>
      <c r="B25" s="95" t="s">
        <v>240</v>
      </c>
      <c r="C25" s="95" t="s">
        <v>241</v>
      </c>
      <c r="D25" s="95" t="s">
        <v>242</v>
      </c>
      <c r="E25" s="90">
        <v>45516</v>
      </c>
      <c r="F25" s="90">
        <v>45553</v>
      </c>
      <c r="G25" s="94"/>
      <c r="H25" s="141"/>
    </row>
    <row r="26" spans="1:13" s="142" customFormat="1" ht="42.6" customHeight="1">
      <c r="A26" s="93">
        <v>7</v>
      </c>
      <c r="B26" s="95" t="s">
        <v>261</v>
      </c>
      <c r="C26" s="95" t="s">
        <v>245</v>
      </c>
      <c r="D26" s="95" t="s">
        <v>262</v>
      </c>
      <c r="E26" s="90">
        <v>45524</v>
      </c>
      <c r="F26" s="90">
        <v>45568</v>
      </c>
      <c r="G26" s="94"/>
      <c r="H26" s="141"/>
    </row>
    <row r="27" spans="1:13" s="142" customFormat="1" ht="50.4" customHeight="1">
      <c r="A27" s="93">
        <v>8</v>
      </c>
      <c r="B27" s="95" t="s">
        <v>277</v>
      </c>
      <c r="C27" s="95" t="s">
        <v>278</v>
      </c>
      <c r="D27" s="95" t="s">
        <v>279</v>
      </c>
      <c r="E27" s="90">
        <v>45545</v>
      </c>
      <c r="F27" s="90">
        <v>45587</v>
      </c>
      <c r="G27" s="94"/>
      <c r="H27" s="141"/>
    </row>
    <row r="28" spans="1:13" s="142" customFormat="1" ht="32.4" customHeight="1">
      <c r="A28" s="93">
        <v>9</v>
      </c>
      <c r="B28" s="95" t="s">
        <v>289</v>
      </c>
      <c r="C28" s="95" t="s">
        <v>290</v>
      </c>
      <c r="D28" s="95" t="s">
        <v>291</v>
      </c>
      <c r="E28" s="90">
        <v>45548</v>
      </c>
      <c r="F28" s="90">
        <v>45590</v>
      </c>
      <c r="G28" s="94"/>
      <c r="H28" s="141"/>
    </row>
    <row r="29" spans="1:13" s="142" customFormat="1" ht="31.8" customHeight="1">
      <c r="A29" s="93">
        <v>10</v>
      </c>
      <c r="B29" s="95" t="s">
        <v>294</v>
      </c>
      <c r="C29" s="95" t="s">
        <v>278</v>
      </c>
      <c r="D29" s="95" t="s">
        <v>295</v>
      </c>
      <c r="E29" s="90">
        <v>45552</v>
      </c>
      <c r="F29" s="90">
        <v>45594</v>
      </c>
      <c r="G29" s="94"/>
      <c r="H29" s="141"/>
    </row>
    <row r="30" spans="1:13" s="99" customFormat="1" ht="49.2" customHeight="1">
      <c r="A30" s="93">
        <v>11</v>
      </c>
      <c r="B30" s="95" t="s">
        <v>296</v>
      </c>
      <c r="C30" s="95" t="s">
        <v>297</v>
      </c>
      <c r="D30" s="95" t="s">
        <v>298</v>
      </c>
      <c r="E30" s="90">
        <v>45553</v>
      </c>
      <c r="F30" s="90">
        <v>45595</v>
      </c>
      <c r="G30" s="94"/>
      <c r="H30" s="97"/>
    </row>
    <row r="31" spans="1:13" s="99" customFormat="1" ht="33" customHeight="1">
      <c r="A31" s="93">
        <v>12</v>
      </c>
      <c r="B31" s="128" t="s">
        <v>301</v>
      </c>
      <c r="C31" s="128" t="s">
        <v>241</v>
      </c>
      <c r="D31" s="128" t="s">
        <v>302</v>
      </c>
      <c r="E31" s="129">
        <v>45554</v>
      </c>
      <c r="F31" s="129">
        <v>45589</v>
      </c>
      <c r="G31" s="130"/>
      <c r="H31" s="97"/>
    </row>
    <row r="32" spans="1:13" s="99" customFormat="1" ht="33" customHeight="1">
      <c r="A32" s="93">
        <v>13</v>
      </c>
      <c r="B32" s="95" t="s">
        <v>180</v>
      </c>
      <c r="C32" s="95" t="s">
        <v>278</v>
      </c>
      <c r="D32" s="95" t="s">
        <v>312</v>
      </c>
      <c r="E32" s="90">
        <v>45561</v>
      </c>
      <c r="F32" s="90">
        <v>45603</v>
      </c>
      <c r="G32" s="94"/>
      <c r="H32" s="97"/>
    </row>
    <row r="33" spans="1:38" s="99" customFormat="1" ht="21" customHeight="1">
      <c r="A33" s="93">
        <v>14</v>
      </c>
      <c r="B33" s="95" t="s">
        <v>345</v>
      </c>
      <c r="C33" s="95" t="s">
        <v>184</v>
      </c>
      <c r="D33" s="95" t="s">
        <v>346</v>
      </c>
      <c r="E33" s="90">
        <v>45568</v>
      </c>
      <c r="F33" s="90">
        <v>45610</v>
      </c>
      <c r="G33" s="94"/>
      <c r="H33" s="97"/>
    </row>
    <row r="34" spans="1:38" s="99" customFormat="1" ht="21" customHeight="1">
      <c r="A34" s="93">
        <v>15</v>
      </c>
      <c r="B34" s="95" t="s">
        <v>345</v>
      </c>
      <c r="C34" s="95" t="s">
        <v>347</v>
      </c>
      <c r="D34" s="95" t="s">
        <v>348</v>
      </c>
      <c r="E34" s="90">
        <v>45568</v>
      </c>
      <c r="F34" s="90">
        <v>45610</v>
      </c>
      <c r="G34" s="94"/>
      <c r="H34" s="97"/>
    </row>
    <row r="35" spans="1:38" s="99" customFormat="1" ht="21" customHeight="1">
      <c r="A35" s="97"/>
      <c r="B35" s="124"/>
      <c r="C35" s="124"/>
      <c r="D35" s="124"/>
      <c r="E35" s="125"/>
      <c r="F35" s="125"/>
      <c r="H35" s="97"/>
    </row>
    <row r="36" spans="1:38" s="99" customFormat="1" ht="21" customHeight="1">
      <c r="A36" s="168" t="s">
        <v>112</v>
      </c>
      <c r="B36" s="168"/>
      <c r="C36" s="168"/>
      <c r="D36" s="168"/>
      <c r="E36" s="168"/>
      <c r="F36" s="168"/>
      <c r="G36" s="168"/>
      <c r="H36" s="97"/>
    </row>
    <row r="37" spans="1:38" s="99" customFormat="1" ht="21" customHeight="1">
      <c r="A37" s="168" t="s">
        <v>65</v>
      </c>
      <c r="B37" s="168"/>
      <c r="C37" s="168"/>
      <c r="D37" s="168"/>
      <c r="E37" s="168"/>
      <c r="F37" s="168"/>
      <c r="G37" s="168"/>
      <c r="H37" s="97"/>
      <c r="J37" s="96"/>
      <c r="K37" s="97"/>
      <c r="L37" s="97"/>
      <c r="M37" s="101"/>
    </row>
    <row r="38" spans="1:38" s="102" customFormat="1" ht="21" customHeight="1">
      <c r="A38" s="97"/>
      <c r="B38" s="100"/>
      <c r="C38" s="100"/>
      <c r="D38" s="100"/>
      <c r="E38" s="100"/>
      <c r="F38" s="100"/>
      <c r="G38" s="100"/>
      <c r="P38" s="99"/>
      <c r="Q38" s="99"/>
      <c r="R38" s="99"/>
      <c r="S38" s="99"/>
      <c r="T38" s="99"/>
      <c r="U38" s="99"/>
      <c r="V38" s="99"/>
      <c r="W38" s="99"/>
      <c r="X38" s="99"/>
      <c r="Y38" s="99"/>
      <c r="Z38" s="99"/>
      <c r="AA38" s="99"/>
      <c r="AB38" s="99"/>
      <c r="AC38" s="99"/>
      <c r="AD38" s="99"/>
      <c r="AE38" s="99"/>
      <c r="AF38" s="99"/>
      <c r="AG38" s="99"/>
      <c r="AH38" s="99"/>
      <c r="AI38" s="99"/>
      <c r="AJ38" s="99"/>
      <c r="AK38" s="99"/>
      <c r="AL38" s="99"/>
    </row>
    <row r="39" spans="1:38" s="102" customFormat="1" ht="39.9" customHeight="1">
      <c r="A39" s="103" t="s">
        <v>20</v>
      </c>
      <c r="B39" s="104" t="s">
        <v>45</v>
      </c>
      <c r="C39" s="105" t="s">
        <v>26</v>
      </c>
      <c r="D39" s="105" t="s">
        <v>27</v>
      </c>
      <c r="E39" s="106" t="s">
        <v>28</v>
      </c>
      <c r="F39" s="106" t="s">
        <v>29</v>
      </c>
      <c r="G39" s="104" t="s">
        <v>25</v>
      </c>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1:38" s="102" customFormat="1" ht="21" customHeight="1">
      <c r="A40" s="159">
        <v>1</v>
      </c>
      <c r="B40" s="89" t="s">
        <v>280</v>
      </c>
      <c r="C40" s="89" t="s">
        <v>281</v>
      </c>
      <c r="D40" s="89" t="s">
        <v>223</v>
      </c>
      <c r="E40" s="90">
        <v>45554</v>
      </c>
      <c r="F40" s="90">
        <v>45582</v>
      </c>
      <c r="G40" s="159"/>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38" s="102" customFormat="1" ht="21" customHeight="1">
      <c r="A41" s="159">
        <v>2</v>
      </c>
      <c r="B41" s="89" t="s">
        <v>305</v>
      </c>
      <c r="C41" s="89" t="s">
        <v>306</v>
      </c>
      <c r="D41" s="89" t="s">
        <v>307</v>
      </c>
      <c r="E41" s="90">
        <v>45555</v>
      </c>
      <c r="F41" s="90">
        <v>45583</v>
      </c>
      <c r="G41" s="159"/>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38" s="102" customFormat="1" ht="21" customHeight="1">
      <c r="A42" s="159">
        <v>3</v>
      </c>
      <c r="B42" s="89" t="s">
        <v>313</v>
      </c>
      <c r="C42" s="89" t="s">
        <v>314</v>
      </c>
      <c r="D42" s="89" t="s">
        <v>223</v>
      </c>
      <c r="E42" s="90">
        <v>45561</v>
      </c>
      <c r="F42" s="90">
        <v>45589</v>
      </c>
      <c r="G42" s="159"/>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38" s="102" customFormat="1" ht="21" customHeight="1">
      <c r="A43" s="159">
        <v>4</v>
      </c>
      <c r="B43" s="89" t="s">
        <v>317</v>
      </c>
      <c r="C43" s="89" t="s">
        <v>318</v>
      </c>
      <c r="D43" s="89" t="s">
        <v>223</v>
      </c>
      <c r="E43" s="90">
        <v>45565</v>
      </c>
      <c r="F43" s="90">
        <v>45593</v>
      </c>
      <c r="G43" s="15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38" s="102" customFormat="1" ht="21" customHeight="1">
      <c r="A44" s="112"/>
      <c r="B44" s="136"/>
      <c r="C44" s="136"/>
      <c r="D44" s="136"/>
      <c r="E44" s="125"/>
      <c r="F44" s="125"/>
      <c r="P44" s="99"/>
      <c r="Q44" s="99"/>
      <c r="R44" s="99"/>
      <c r="S44" s="99"/>
      <c r="T44" s="99"/>
      <c r="U44" s="99"/>
      <c r="V44" s="99"/>
      <c r="W44" s="99"/>
      <c r="X44" s="99"/>
      <c r="Y44" s="99"/>
      <c r="Z44" s="99"/>
      <c r="AA44" s="99"/>
      <c r="AB44" s="99"/>
      <c r="AC44" s="99"/>
      <c r="AD44" s="99"/>
      <c r="AE44" s="99"/>
      <c r="AF44" s="99"/>
      <c r="AG44" s="99"/>
      <c r="AH44" s="99"/>
      <c r="AI44" s="99"/>
      <c r="AJ44" s="99"/>
      <c r="AK44" s="99"/>
      <c r="AL44" s="99"/>
    </row>
    <row r="45" spans="1:38" s="102" customFormat="1" ht="21" customHeight="1">
      <c r="A45" s="112"/>
      <c r="B45" s="136"/>
      <c r="C45" s="136"/>
      <c r="D45" s="136"/>
      <c r="E45" s="125"/>
      <c r="F45" s="125"/>
      <c r="P45" s="99"/>
      <c r="Q45" s="99"/>
      <c r="R45" s="99"/>
      <c r="S45" s="99"/>
      <c r="T45" s="99"/>
      <c r="U45" s="99"/>
      <c r="V45" s="99"/>
      <c r="W45" s="99"/>
      <c r="X45" s="99"/>
      <c r="Y45" s="99"/>
      <c r="Z45" s="99"/>
      <c r="AA45" s="99"/>
      <c r="AB45" s="99"/>
      <c r="AC45" s="99"/>
      <c r="AD45" s="99"/>
      <c r="AE45" s="99"/>
      <c r="AF45" s="99"/>
      <c r="AG45" s="99"/>
      <c r="AH45" s="99"/>
      <c r="AI45" s="99"/>
      <c r="AJ45" s="99"/>
      <c r="AK45" s="99"/>
      <c r="AL45" s="99"/>
    </row>
    <row r="46" spans="1:38" s="102" customFormat="1" ht="21" customHeight="1">
      <c r="A46" s="169" t="s">
        <v>67</v>
      </c>
      <c r="B46" s="169"/>
      <c r="C46" s="169"/>
      <c r="D46" s="169"/>
      <c r="E46" s="169"/>
      <c r="F46" s="169"/>
      <c r="G46" s="169"/>
      <c r="O46" s="99"/>
      <c r="P46" s="99"/>
      <c r="Q46" s="99"/>
      <c r="R46" s="99"/>
      <c r="S46" s="99"/>
      <c r="T46" s="99"/>
      <c r="U46" s="99"/>
      <c r="V46" s="99"/>
      <c r="W46" s="99"/>
      <c r="X46" s="99"/>
      <c r="Y46" s="99"/>
      <c r="Z46" s="99"/>
      <c r="AA46" s="99"/>
      <c r="AB46" s="99"/>
      <c r="AC46" s="99"/>
      <c r="AD46" s="99"/>
      <c r="AE46" s="99"/>
      <c r="AF46" s="99"/>
      <c r="AG46" s="99"/>
      <c r="AH46" s="99"/>
      <c r="AI46" s="99"/>
      <c r="AJ46" s="99"/>
      <c r="AK46" s="99"/>
      <c r="AL46" s="99"/>
    </row>
    <row r="47" spans="1:38" s="102" customFormat="1" ht="21" customHeight="1">
      <c r="A47" s="169" t="s">
        <v>68</v>
      </c>
      <c r="B47" s="169"/>
      <c r="C47" s="169"/>
      <c r="D47" s="169"/>
      <c r="E47" s="169"/>
      <c r="F47" s="169"/>
      <c r="G47" s="169"/>
      <c r="H47" s="112"/>
      <c r="I47" s="112"/>
      <c r="J47" s="112"/>
      <c r="L47" s="112"/>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row>
    <row r="48" spans="1:38" s="102" customFormat="1" ht="21" customHeight="1">
      <c r="A48" s="114"/>
      <c r="B48" s="96"/>
      <c r="C48" s="114"/>
      <c r="D48" s="114"/>
      <c r="E48" s="114"/>
      <c r="F48" s="114"/>
      <c r="G48" s="114"/>
      <c r="H48" s="98"/>
      <c r="I48" s="96"/>
      <c r="J48" s="112"/>
      <c r="K48" s="112"/>
      <c r="L48" s="112"/>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row>
    <row r="49" spans="1:40" ht="39.9" customHeight="1">
      <c r="A49" s="104" t="s">
        <v>20</v>
      </c>
      <c r="B49" s="104" t="s">
        <v>45</v>
      </c>
      <c r="C49" s="105" t="s">
        <v>26</v>
      </c>
      <c r="D49" s="105" t="s">
        <v>27</v>
      </c>
      <c r="E49" s="106" t="s">
        <v>28</v>
      </c>
      <c r="F49" s="106" t="s">
        <v>29</v>
      </c>
      <c r="G49" s="104" t="s">
        <v>25</v>
      </c>
      <c r="J49" s="112"/>
      <c r="K49" s="112"/>
      <c r="L49" s="112"/>
      <c r="M49" s="102"/>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c r="A50" s="93">
        <v>1</v>
      </c>
      <c r="B50" s="89" t="s">
        <v>119</v>
      </c>
      <c r="C50" s="89" t="s">
        <v>120</v>
      </c>
      <c r="D50" s="89" t="s">
        <v>113</v>
      </c>
      <c r="E50" s="91">
        <v>45392</v>
      </c>
      <c r="F50" s="91">
        <v>45439</v>
      </c>
      <c r="G50" s="94"/>
      <c r="J50" s="112"/>
      <c r="K50" s="112"/>
      <c r="L50" s="112"/>
      <c r="M50" s="102"/>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c r="A51" s="93">
        <v>2</v>
      </c>
      <c r="B51" s="89" t="s">
        <v>121</v>
      </c>
      <c r="C51" s="89" t="s">
        <v>122</v>
      </c>
      <c r="D51" s="89" t="s">
        <v>113</v>
      </c>
      <c r="E51" s="91">
        <v>45392</v>
      </c>
      <c r="F51" s="91">
        <v>45439</v>
      </c>
      <c r="G51" s="94"/>
      <c r="J51" s="112"/>
      <c r="K51" s="112"/>
      <c r="L51" s="112"/>
      <c r="M51" s="102"/>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c r="A52" s="93">
        <v>3</v>
      </c>
      <c r="B52" s="89" t="s">
        <v>123</v>
      </c>
      <c r="C52" s="89" t="s">
        <v>124</v>
      </c>
      <c r="D52" s="89" t="s">
        <v>113</v>
      </c>
      <c r="E52" s="91">
        <v>45392</v>
      </c>
      <c r="F52" s="91">
        <v>45439</v>
      </c>
      <c r="G52" s="94"/>
      <c r="J52" s="112"/>
      <c r="K52" s="112"/>
      <c r="L52" s="112"/>
      <c r="M52" s="102"/>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c r="A53" s="93">
        <v>4</v>
      </c>
      <c r="B53" s="89" t="s">
        <v>125</v>
      </c>
      <c r="C53" s="89" t="s">
        <v>126</v>
      </c>
      <c r="D53" s="89" t="s">
        <v>113</v>
      </c>
      <c r="E53" s="91">
        <v>45392</v>
      </c>
      <c r="F53" s="91">
        <v>45439</v>
      </c>
      <c r="G53" s="94"/>
      <c r="J53" s="112"/>
      <c r="K53" s="112"/>
      <c r="L53" s="112"/>
      <c r="M53" s="102"/>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ht="33.6">
      <c r="A54" s="93">
        <v>5</v>
      </c>
      <c r="B54" s="89" t="s">
        <v>127</v>
      </c>
      <c r="C54" s="89" t="s">
        <v>128</v>
      </c>
      <c r="D54" s="89" t="s">
        <v>113</v>
      </c>
      <c r="E54" s="91">
        <v>45392</v>
      </c>
      <c r="F54" s="91">
        <v>45439</v>
      </c>
      <c r="G54" s="94"/>
      <c r="J54" s="112"/>
      <c r="K54" s="112"/>
      <c r="L54" s="112"/>
      <c r="M54" s="102"/>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c r="A55" s="93">
        <v>6</v>
      </c>
      <c r="B55" s="89" t="s">
        <v>129</v>
      </c>
      <c r="C55" s="89" t="s">
        <v>130</v>
      </c>
      <c r="D55" s="89" t="s">
        <v>113</v>
      </c>
      <c r="E55" s="91">
        <v>45392</v>
      </c>
      <c r="F55" s="91">
        <v>45439</v>
      </c>
      <c r="G55" s="94"/>
      <c r="J55" s="112"/>
      <c r="K55" s="112"/>
      <c r="L55" s="112"/>
      <c r="M55" s="1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ht="33.6">
      <c r="A56" s="93">
        <v>7</v>
      </c>
      <c r="B56" s="89" t="s">
        <v>131</v>
      </c>
      <c r="C56" s="89" t="s">
        <v>132</v>
      </c>
      <c r="D56" s="89" t="s">
        <v>113</v>
      </c>
      <c r="E56" s="91">
        <v>45392</v>
      </c>
      <c r="F56" s="91">
        <v>45439</v>
      </c>
      <c r="G56" s="94"/>
      <c r="J56" s="112"/>
      <c r="K56" s="112"/>
      <c r="L56" s="112"/>
      <c r="M56" s="102"/>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c r="A57" s="93">
        <v>8</v>
      </c>
      <c r="B57" s="89" t="s">
        <v>133</v>
      </c>
      <c r="C57" s="89" t="s">
        <v>134</v>
      </c>
      <c r="D57" s="89" t="s">
        <v>113</v>
      </c>
      <c r="E57" s="91">
        <v>45392</v>
      </c>
      <c r="F57" s="91">
        <v>45439</v>
      </c>
      <c r="G57" s="94"/>
      <c r="J57" s="112"/>
      <c r="K57" s="112"/>
      <c r="L57" s="112"/>
      <c r="M57" s="102"/>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40">
      <c r="A58" s="93">
        <v>9</v>
      </c>
      <c r="B58" s="89" t="s">
        <v>135</v>
      </c>
      <c r="C58" s="89" t="s">
        <v>136</v>
      </c>
      <c r="D58" s="89" t="s">
        <v>113</v>
      </c>
      <c r="E58" s="91">
        <v>45392</v>
      </c>
      <c r="F58" s="91">
        <v>45439</v>
      </c>
      <c r="G58" s="94"/>
      <c r="J58" s="112"/>
      <c r="K58" s="112"/>
      <c r="L58" s="112"/>
      <c r="M58" s="102"/>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ht="33.6">
      <c r="A59" s="93">
        <v>10</v>
      </c>
      <c r="B59" s="89" t="s">
        <v>137</v>
      </c>
      <c r="C59" s="89" t="s">
        <v>138</v>
      </c>
      <c r="D59" s="89" t="s">
        <v>113</v>
      </c>
      <c r="E59" s="91">
        <v>45392</v>
      </c>
      <c r="F59" s="91">
        <v>45439</v>
      </c>
      <c r="G59" s="94"/>
      <c r="J59" s="112"/>
      <c r="K59" s="112"/>
      <c r="L59" s="112"/>
      <c r="M59" s="102"/>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row>
    <row r="60" spans="1:40">
      <c r="A60" s="93">
        <v>11</v>
      </c>
      <c r="B60" s="89" t="s">
        <v>139</v>
      </c>
      <c r="C60" s="89" t="s">
        <v>140</v>
      </c>
      <c r="D60" s="89" t="s">
        <v>113</v>
      </c>
      <c r="E60" s="91">
        <v>45392</v>
      </c>
      <c r="F60" s="91">
        <v>45439</v>
      </c>
      <c r="G60" s="94"/>
      <c r="J60" s="112"/>
      <c r="K60" s="112"/>
      <c r="L60" s="112"/>
      <c r="M60" s="102"/>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ht="33.6">
      <c r="A61" s="93">
        <v>12</v>
      </c>
      <c r="B61" s="89" t="s">
        <v>141</v>
      </c>
      <c r="C61" s="89" t="s">
        <v>142</v>
      </c>
      <c r="D61" s="89" t="s">
        <v>113</v>
      </c>
      <c r="E61" s="91">
        <v>45392</v>
      </c>
      <c r="F61" s="91">
        <v>45439</v>
      </c>
      <c r="G61" s="94"/>
      <c r="J61" s="112"/>
      <c r="K61" s="112"/>
      <c r="L61" s="112"/>
      <c r="M61" s="102"/>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row>
    <row r="62" spans="1:40" ht="33.6">
      <c r="A62" s="93">
        <v>13</v>
      </c>
      <c r="B62" s="89" t="s">
        <v>143</v>
      </c>
      <c r="C62" s="89" t="s">
        <v>144</v>
      </c>
      <c r="D62" s="89" t="s">
        <v>113</v>
      </c>
      <c r="E62" s="91">
        <v>45392</v>
      </c>
      <c r="F62" s="91">
        <v>45439</v>
      </c>
      <c r="G62" s="94"/>
      <c r="J62" s="112"/>
      <c r="K62" s="112"/>
      <c r="L62" s="112"/>
      <c r="M62" s="102"/>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0" ht="33.6">
      <c r="A63" s="93">
        <v>14</v>
      </c>
      <c r="B63" s="89" t="s">
        <v>145</v>
      </c>
      <c r="C63" s="89" t="s">
        <v>146</v>
      </c>
      <c r="D63" s="89" t="s">
        <v>113</v>
      </c>
      <c r="E63" s="91">
        <v>45392</v>
      </c>
      <c r="F63" s="91">
        <v>45439</v>
      </c>
      <c r="G63" s="94"/>
      <c r="J63" s="112"/>
      <c r="K63" s="112"/>
      <c r="L63" s="112"/>
      <c r="M63" s="102"/>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0" ht="33.6">
      <c r="A64" s="93">
        <v>15</v>
      </c>
      <c r="B64" s="89" t="s">
        <v>147</v>
      </c>
      <c r="C64" s="89" t="s">
        <v>148</v>
      </c>
      <c r="D64" s="89" t="s">
        <v>113</v>
      </c>
      <c r="E64" s="91">
        <v>45392</v>
      </c>
      <c r="F64" s="91">
        <v>45439</v>
      </c>
      <c r="G64" s="94"/>
      <c r="J64" s="112"/>
      <c r="K64" s="112"/>
      <c r="L64" s="112"/>
      <c r="M64" s="102"/>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row>
    <row r="65" spans="1:40">
      <c r="A65" s="93">
        <v>16</v>
      </c>
      <c r="B65" s="89" t="s">
        <v>149</v>
      </c>
      <c r="C65" s="89" t="s">
        <v>150</v>
      </c>
      <c r="D65" s="89" t="s">
        <v>113</v>
      </c>
      <c r="E65" s="91">
        <v>45392</v>
      </c>
      <c r="F65" s="91">
        <v>45439</v>
      </c>
      <c r="G65" s="94"/>
      <c r="J65" s="112"/>
      <c r="K65" s="112"/>
      <c r="L65" s="112"/>
      <c r="M65" s="102"/>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row>
    <row r="66" spans="1:40" ht="33.6">
      <c r="A66" s="93">
        <v>17</v>
      </c>
      <c r="B66" s="89" t="s">
        <v>151</v>
      </c>
      <c r="C66" s="89" t="s">
        <v>152</v>
      </c>
      <c r="D66" s="89" t="s">
        <v>113</v>
      </c>
      <c r="E66" s="91">
        <v>45392</v>
      </c>
      <c r="F66" s="91">
        <v>45439</v>
      </c>
      <c r="G66" s="94"/>
      <c r="J66" s="112"/>
      <c r="K66" s="112"/>
      <c r="L66" s="112"/>
      <c r="M66" s="102"/>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c r="A67" s="93">
        <v>18</v>
      </c>
      <c r="B67" s="89" t="s">
        <v>153</v>
      </c>
      <c r="C67" s="89" t="s">
        <v>154</v>
      </c>
      <c r="D67" s="89" t="s">
        <v>113</v>
      </c>
      <c r="E67" s="91">
        <v>45392</v>
      </c>
      <c r="F67" s="91">
        <v>45439</v>
      </c>
      <c r="G67" s="94"/>
      <c r="J67" s="112"/>
      <c r="K67" s="112"/>
      <c r="L67" s="112"/>
      <c r="M67" s="102"/>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ht="33.6">
      <c r="A68" s="93">
        <v>19</v>
      </c>
      <c r="B68" s="89" t="s">
        <v>155</v>
      </c>
      <c r="C68" s="89" t="s">
        <v>156</v>
      </c>
      <c r="D68" s="89" t="s">
        <v>113</v>
      </c>
      <c r="E68" s="91">
        <v>45392</v>
      </c>
      <c r="F68" s="91">
        <v>45439</v>
      </c>
      <c r="G68" s="94"/>
      <c r="J68" s="112"/>
      <c r="K68" s="112"/>
      <c r="L68" s="112"/>
      <c r="M68" s="102"/>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c r="A69" s="93">
        <v>20</v>
      </c>
      <c r="B69" s="89" t="s">
        <v>157</v>
      </c>
      <c r="C69" s="89" t="s">
        <v>158</v>
      </c>
      <c r="D69" s="89" t="s">
        <v>113</v>
      </c>
      <c r="E69" s="91">
        <v>45394</v>
      </c>
      <c r="F69" s="91">
        <v>45441</v>
      </c>
      <c r="G69" s="94"/>
      <c r="J69" s="112"/>
      <c r="K69" s="112"/>
      <c r="L69" s="112"/>
      <c r="M69" s="102"/>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c r="A70" s="93">
        <v>21</v>
      </c>
      <c r="B70" s="89" t="s">
        <v>159</v>
      </c>
      <c r="C70" s="89" t="s">
        <v>160</v>
      </c>
      <c r="D70" s="89" t="s">
        <v>113</v>
      </c>
      <c r="E70" s="91">
        <v>45407</v>
      </c>
      <c r="F70" s="91">
        <v>45454</v>
      </c>
      <c r="G70" s="94"/>
      <c r="J70" s="112"/>
      <c r="K70" s="112"/>
      <c r="L70" s="112"/>
      <c r="M70" s="102"/>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ht="33.6">
      <c r="A71" s="93">
        <v>22</v>
      </c>
      <c r="B71" s="89" t="s">
        <v>161</v>
      </c>
      <c r="C71" s="89" t="s">
        <v>162</v>
      </c>
      <c r="D71" s="89" t="s">
        <v>113</v>
      </c>
      <c r="E71" s="91">
        <v>45407</v>
      </c>
      <c r="F71" s="91">
        <v>45454</v>
      </c>
      <c r="G71" s="94"/>
      <c r="J71" s="112"/>
      <c r="K71" s="112"/>
      <c r="L71" s="112"/>
      <c r="M71" s="102"/>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ht="33.6">
      <c r="A72" s="93">
        <v>23</v>
      </c>
      <c r="B72" s="89" t="s">
        <v>163</v>
      </c>
      <c r="C72" s="89" t="s">
        <v>164</v>
      </c>
      <c r="D72" s="89" t="s">
        <v>113</v>
      </c>
      <c r="E72" s="91">
        <v>45419</v>
      </c>
      <c r="F72" s="91">
        <v>45461</v>
      </c>
      <c r="G72" s="94"/>
      <c r="J72" s="112"/>
      <c r="K72" s="112"/>
      <c r="L72" s="112"/>
      <c r="M72" s="102"/>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ht="33.6">
      <c r="A73" s="93">
        <v>24</v>
      </c>
      <c r="B73" s="89" t="s">
        <v>165</v>
      </c>
      <c r="C73" s="89" t="s">
        <v>166</v>
      </c>
      <c r="D73" s="89" t="s">
        <v>113</v>
      </c>
      <c r="E73" s="91">
        <v>45419</v>
      </c>
      <c r="F73" s="91">
        <v>45461</v>
      </c>
      <c r="G73" s="94"/>
      <c r="J73" s="112"/>
      <c r="K73" s="112"/>
      <c r="L73" s="112"/>
      <c r="M73" s="102"/>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ht="33.6">
      <c r="A74" s="93">
        <v>25</v>
      </c>
      <c r="B74" s="89" t="s">
        <v>167</v>
      </c>
      <c r="C74" s="89" t="s">
        <v>168</v>
      </c>
      <c r="D74" s="89" t="s">
        <v>113</v>
      </c>
      <c r="E74" s="91">
        <v>45419</v>
      </c>
      <c r="F74" s="91">
        <v>45461</v>
      </c>
      <c r="G74" s="94"/>
      <c r="J74" s="112"/>
      <c r="K74" s="112"/>
      <c r="L74" s="112"/>
      <c r="M74" s="102"/>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c r="A75" s="93">
        <v>26</v>
      </c>
      <c r="B75" s="89" t="s">
        <v>169</v>
      </c>
      <c r="C75" s="89" t="s">
        <v>170</v>
      </c>
      <c r="D75" s="89" t="s">
        <v>113</v>
      </c>
      <c r="E75" s="91">
        <v>45419</v>
      </c>
      <c r="F75" s="91">
        <v>45461</v>
      </c>
      <c r="G75" s="94"/>
      <c r="J75" s="112"/>
      <c r="K75" s="112"/>
      <c r="L75" s="112"/>
      <c r="M75" s="102"/>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row>
    <row r="76" spans="1:40" ht="33.6">
      <c r="A76" s="93">
        <v>27</v>
      </c>
      <c r="B76" s="89" t="s">
        <v>173</v>
      </c>
      <c r="C76" s="89" t="s">
        <v>174</v>
      </c>
      <c r="D76" s="89" t="s">
        <v>113</v>
      </c>
      <c r="E76" s="91">
        <v>45433</v>
      </c>
      <c r="F76" s="91">
        <v>45475</v>
      </c>
      <c r="G76" s="94"/>
      <c r="J76" s="112"/>
      <c r="K76" s="112"/>
      <c r="L76" s="112"/>
      <c r="M76" s="102"/>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row>
    <row r="77" spans="1:40" ht="28.2" customHeight="1">
      <c r="A77" s="93">
        <v>28</v>
      </c>
      <c r="B77" s="89" t="s">
        <v>175</v>
      </c>
      <c r="C77" s="89" t="s">
        <v>176</v>
      </c>
      <c r="D77" s="89" t="s">
        <v>113</v>
      </c>
      <c r="E77" s="91">
        <v>45433</v>
      </c>
      <c r="F77" s="91">
        <v>45475</v>
      </c>
      <c r="G77" s="94"/>
      <c r="J77" s="112"/>
      <c r="K77" s="112"/>
      <c r="L77" s="112"/>
      <c r="M77" s="102"/>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row>
    <row r="78" spans="1:40">
      <c r="A78" s="93">
        <v>29</v>
      </c>
      <c r="B78" s="123" t="s">
        <v>177</v>
      </c>
      <c r="C78" s="89" t="s">
        <v>178</v>
      </c>
      <c r="D78" s="89" t="s">
        <v>113</v>
      </c>
      <c r="E78" s="91">
        <v>45436</v>
      </c>
      <c r="F78" s="91">
        <v>45478</v>
      </c>
      <c r="G78" s="94"/>
      <c r="J78" s="112"/>
      <c r="K78" s="112"/>
      <c r="L78" s="112"/>
      <c r="M78" s="102"/>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0">
      <c r="A79" s="93">
        <v>30</v>
      </c>
      <c r="B79" s="89" t="s">
        <v>185</v>
      </c>
      <c r="C79" s="118" t="s">
        <v>186</v>
      </c>
      <c r="D79" s="118" t="s">
        <v>113</v>
      </c>
      <c r="E79" s="119">
        <v>45460</v>
      </c>
      <c r="F79" s="91">
        <v>45502</v>
      </c>
      <c r="G79" s="94"/>
      <c r="J79" s="112"/>
      <c r="K79" s="112"/>
      <c r="L79" s="112"/>
      <c r="M79" s="102"/>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0" ht="33.6">
      <c r="A80" s="93">
        <v>31</v>
      </c>
      <c r="B80" s="120" t="s">
        <v>187</v>
      </c>
      <c r="C80" s="121" t="s">
        <v>188</v>
      </c>
      <c r="D80" s="121" t="s">
        <v>113</v>
      </c>
      <c r="E80" s="122">
        <v>45460</v>
      </c>
      <c r="F80" s="91">
        <v>45502</v>
      </c>
      <c r="G80" s="94"/>
      <c r="J80" s="112"/>
      <c r="K80" s="112"/>
      <c r="L80" s="112"/>
      <c r="M80" s="102"/>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40">
      <c r="A81" s="93">
        <v>32</v>
      </c>
      <c r="B81" s="120" t="s">
        <v>189</v>
      </c>
      <c r="C81" s="121" t="s">
        <v>190</v>
      </c>
      <c r="D81" s="121" t="s">
        <v>113</v>
      </c>
      <c r="E81" s="122">
        <v>45460</v>
      </c>
      <c r="F81" s="91">
        <v>45502</v>
      </c>
      <c r="G81" s="94"/>
      <c r="J81" s="112"/>
      <c r="K81" s="112"/>
      <c r="L81" s="112"/>
      <c r="M81" s="102"/>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row>
    <row r="82" spans="1:40">
      <c r="A82" s="93">
        <v>33</v>
      </c>
      <c r="B82" s="89" t="s">
        <v>191</v>
      </c>
      <c r="C82" s="89" t="s">
        <v>192</v>
      </c>
      <c r="D82" s="89" t="s">
        <v>113</v>
      </c>
      <c r="E82" s="91">
        <v>45460</v>
      </c>
      <c r="F82" s="91">
        <v>45502</v>
      </c>
      <c r="G82" s="94"/>
      <c r="J82" s="112"/>
      <c r="K82" s="112"/>
      <c r="L82" s="112"/>
      <c r="M82" s="102"/>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row>
    <row r="83" spans="1:40" ht="33.6">
      <c r="A83" s="93">
        <v>34</v>
      </c>
      <c r="B83" s="89" t="s">
        <v>193</v>
      </c>
      <c r="C83" s="89" t="s">
        <v>194</v>
      </c>
      <c r="D83" s="89" t="s">
        <v>113</v>
      </c>
      <c r="E83" s="91">
        <v>45460</v>
      </c>
      <c r="F83" s="91">
        <v>45502</v>
      </c>
      <c r="G83" s="94"/>
      <c r="J83" s="112"/>
      <c r="K83" s="112"/>
      <c r="L83" s="112"/>
      <c r="M83" s="102"/>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row>
    <row r="84" spans="1:40" ht="33.6">
      <c r="A84" s="93">
        <v>35</v>
      </c>
      <c r="B84" s="89" t="s">
        <v>195</v>
      </c>
      <c r="C84" s="89" t="s">
        <v>196</v>
      </c>
      <c r="D84" s="89" t="s">
        <v>113</v>
      </c>
      <c r="E84" s="91">
        <v>45467</v>
      </c>
      <c r="F84" s="91">
        <v>45509</v>
      </c>
      <c r="G84" s="94"/>
      <c r="J84" s="112"/>
      <c r="K84" s="112"/>
      <c r="L84" s="112"/>
      <c r="M84" s="102"/>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row>
    <row r="85" spans="1:40" ht="33.6">
      <c r="A85" s="93">
        <v>36</v>
      </c>
      <c r="B85" s="89" t="s">
        <v>197</v>
      </c>
      <c r="C85" s="89" t="s">
        <v>198</v>
      </c>
      <c r="D85" s="89" t="s">
        <v>113</v>
      </c>
      <c r="E85" s="91">
        <v>45467</v>
      </c>
      <c r="F85" s="91">
        <v>45509</v>
      </c>
      <c r="G85" s="94"/>
      <c r="J85" s="112"/>
      <c r="K85" s="112"/>
      <c r="L85" s="112"/>
      <c r="M85" s="102"/>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row>
    <row r="86" spans="1:40" s="133" customFormat="1" ht="27" customHeight="1">
      <c r="A86" s="93">
        <v>37</v>
      </c>
      <c r="B86" s="126" t="s">
        <v>204</v>
      </c>
      <c r="C86" s="126" t="s">
        <v>205</v>
      </c>
      <c r="D86" s="126" t="s">
        <v>113</v>
      </c>
      <c r="E86" s="127">
        <v>45483</v>
      </c>
      <c r="F86" s="127">
        <v>45525</v>
      </c>
      <c r="G86" s="130"/>
      <c r="J86" s="134"/>
      <c r="K86" s="134"/>
      <c r="L86" s="134"/>
      <c r="M86" s="131"/>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s="133" customFormat="1" ht="19.2" customHeight="1">
      <c r="A87" s="93">
        <v>38</v>
      </c>
      <c r="B87" s="126" t="s">
        <v>206</v>
      </c>
      <c r="C87" s="126" t="s">
        <v>207</v>
      </c>
      <c r="D87" s="126" t="s">
        <v>113</v>
      </c>
      <c r="E87" s="127">
        <v>45483</v>
      </c>
      <c r="F87" s="127">
        <v>45525</v>
      </c>
      <c r="G87" s="130"/>
      <c r="J87" s="134"/>
      <c r="K87" s="134"/>
      <c r="L87" s="134"/>
      <c r="M87" s="131"/>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row>
    <row r="88" spans="1:40" s="133" customFormat="1" ht="24" customHeight="1">
      <c r="A88" s="93">
        <v>39</v>
      </c>
      <c r="B88" s="126" t="s">
        <v>208</v>
      </c>
      <c r="C88" s="126" t="s">
        <v>209</v>
      </c>
      <c r="D88" s="126" t="s">
        <v>113</v>
      </c>
      <c r="E88" s="127">
        <v>45483</v>
      </c>
      <c r="F88" s="127">
        <v>45525</v>
      </c>
      <c r="G88" s="130"/>
      <c r="J88" s="134"/>
      <c r="K88" s="134"/>
      <c r="L88" s="134"/>
      <c r="M88" s="131"/>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row>
    <row r="89" spans="1:40" s="133" customFormat="1" ht="36.6" customHeight="1">
      <c r="A89" s="93">
        <v>40</v>
      </c>
      <c r="B89" s="126" t="s">
        <v>210</v>
      </c>
      <c r="C89" s="126" t="s">
        <v>211</v>
      </c>
      <c r="D89" s="126" t="s">
        <v>113</v>
      </c>
      <c r="E89" s="127">
        <v>45483</v>
      </c>
      <c r="F89" s="127">
        <v>45525</v>
      </c>
      <c r="G89" s="130"/>
      <c r="J89" s="134"/>
      <c r="K89" s="134"/>
      <c r="L89" s="134"/>
      <c r="M89" s="131"/>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row>
    <row r="90" spans="1:40" s="133" customFormat="1" ht="33.6">
      <c r="A90" s="93">
        <v>41</v>
      </c>
      <c r="B90" s="126" t="s">
        <v>212</v>
      </c>
      <c r="C90" s="126" t="s">
        <v>213</v>
      </c>
      <c r="D90" s="126" t="s">
        <v>113</v>
      </c>
      <c r="E90" s="127">
        <v>45483</v>
      </c>
      <c r="F90" s="127">
        <v>45525</v>
      </c>
      <c r="G90" s="130"/>
      <c r="J90" s="134"/>
      <c r="K90" s="134"/>
      <c r="L90" s="134"/>
      <c r="M90" s="131"/>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row>
    <row r="91" spans="1:40" ht="33.6">
      <c r="A91" s="93">
        <v>42</v>
      </c>
      <c r="B91" s="89" t="s">
        <v>215</v>
      </c>
      <c r="C91" s="89" t="s">
        <v>216</v>
      </c>
      <c r="D91" s="89" t="s">
        <v>113</v>
      </c>
      <c r="E91" s="91">
        <v>45498</v>
      </c>
      <c r="F91" s="91">
        <v>45544</v>
      </c>
      <c r="G91" s="94"/>
      <c r="J91" s="112"/>
      <c r="K91" s="112"/>
      <c r="L91" s="112"/>
      <c r="M91" s="102"/>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row>
    <row r="92" spans="1:40" ht="33.6">
      <c r="A92" s="93">
        <v>43</v>
      </c>
      <c r="B92" s="89" t="s">
        <v>217</v>
      </c>
      <c r="C92" s="89" t="s">
        <v>218</v>
      </c>
      <c r="D92" s="89" t="s">
        <v>113</v>
      </c>
      <c r="E92" s="91">
        <v>45498</v>
      </c>
      <c r="F92" s="91">
        <v>45544</v>
      </c>
      <c r="G92" s="94"/>
      <c r="J92" s="112"/>
      <c r="K92" s="112"/>
      <c r="L92" s="112"/>
      <c r="M92" s="102"/>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row>
    <row r="93" spans="1:40">
      <c r="A93" s="109"/>
      <c r="B93" s="156"/>
      <c r="C93" s="156"/>
      <c r="D93" s="156"/>
      <c r="E93" s="98"/>
      <c r="F93" s="98"/>
      <c r="G93" s="99"/>
      <c r="J93" s="112"/>
      <c r="K93" s="112"/>
      <c r="L93" s="112"/>
      <c r="M93" s="102"/>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row>
    <row r="94" spans="1:40">
      <c r="A94" s="109"/>
      <c r="B94" s="136"/>
      <c r="C94" s="136"/>
      <c r="D94" s="136"/>
      <c r="E94" s="137"/>
      <c r="F94" s="138"/>
      <c r="G94" s="138"/>
      <c r="J94" s="112"/>
      <c r="K94" s="112"/>
      <c r="L94" s="112"/>
      <c r="M94" s="102"/>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row>
    <row r="95" spans="1:40">
      <c r="A95" s="109"/>
      <c r="B95" s="136"/>
      <c r="C95" s="136"/>
      <c r="D95" s="136"/>
      <c r="E95" s="137"/>
      <c r="F95" s="138"/>
      <c r="G95" s="138"/>
      <c r="J95" s="112"/>
      <c r="K95" s="112"/>
      <c r="L95" s="112"/>
      <c r="M95" s="102"/>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row>
    <row r="96" spans="1:40" ht="21" customHeight="1">
      <c r="A96" s="168" t="s">
        <v>85</v>
      </c>
      <c r="B96" s="168"/>
      <c r="C96" s="168"/>
      <c r="D96" s="168"/>
      <c r="E96" s="168"/>
      <c r="F96" s="168"/>
      <c r="G96" s="168"/>
    </row>
    <row r="97" spans="1:7" ht="21" customHeight="1">
      <c r="A97" s="168" t="s">
        <v>86</v>
      </c>
      <c r="B97" s="168"/>
      <c r="C97" s="168"/>
      <c r="D97" s="168"/>
      <c r="E97" s="168"/>
      <c r="F97" s="168"/>
      <c r="G97" s="168"/>
    </row>
    <row r="98" spans="1:7" ht="21" customHeight="1">
      <c r="A98" s="97"/>
      <c r="B98" s="100"/>
      <c r="C98" s="100"/>
      <c r="D98" s="100"/>
      <c r="E98" s="100"/>
      <c r="F98" s="100"/>
      <c r="G98" s="100"/>
    </row>
    <row r="99" spans="1:7" ht="69" customHeight="1">
      <c r="A99" s="103" t="s">
        <v>20</v>
      </c>
      <c r="B99" s="104" t="s">
        <v>45</v>
      </c>
      <c r="C99" s="105" t="s">
        <v>26</v>
      </c>
      <c r="D99" s="105" t="s">
        <v>27</v>
      </c>
      <c r="E99" s="106" t="s">
        <v>28</v>
      </c>
      <c r="F99" s="106" t="s">
        <v>29</v>
      </c>
      <c r="G99" s="104" t="s">
        <v>25</v>
      </c>
    </row>
    <row r="100" spans="1:7" ht="30.6" customHeight="1">
      <c r="A100" s="93">
        <v>1</v>
      </c>
      <c r="B100" s="89" t="s">
        <v>320</v>
      </c>
      <c r="C100" s="89" t="s">
        <v>321</v>
      </c>
      <c r="D100" s="89" t="s">
        <v>319</v>
      </c>
      <c r="E100" s="91">
        <v>45565</v>
      </c>
      <c r="F100" s="91">
        <v>45593</v>
      </c>
      <c r="G100" s="94"/>
    </row>
  </sheetData>
  <mergeCells count="11">
    <mergeCell ref="A17:G17"/>
    <mergeCell ref="A16:G16"/>
    <mergeCell ref="A1:G1"/>
    <mergeCell ref="A2:G2"/>
    <mergeCell ref="A3:G3"/>
    <mergeCell ref="A96:G96"/>
    <mergeCell ref="A97:G97"/>
    <mergeCell ref="A46:G46"/>
    <mergeCell ref="A47:G47"/>
    <mergeCell ref="A36:G36"/>
    <mergeCell ref="A37:G37"/>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2024-10-04T06:08:39Z</dcterms:modified>
</cp:coreProperties>
</file>