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45" i="3" l="1"/>
  <c r="A42" i="3" l="1"/>
  <c r="A43" i="3"/>
  <c r="A44" i="3"/>
  <c r="A40" i="3" l="1"/>
  <c r="A41" i="3"/>
  <c r="A11" i="9" l="1"/>
  <c r="A8" i="9" l="1"/>
  <c r="A9" i="9"/>
  <c r="A10" i="9"/>
  <c r="A36" i="3" l="1"/>
  <c r="A37" i="3"/>
  <c r="A38" i="3"/>
  <c r="A39" i="3"/>
  <c r="A33" i="3" l="1"/>
  <c r="A34" i="3"/>
  <c r="A35" i="3"/>
  <c r="A31" i="3" l="1"/>
  <c r="A32" i="3"/>
  <c r="A7" i="9" l="1"/>
  <c r="A30" i="3" l="1"/>
  <c r="A6" i="3" l="1"/>
  <c r="A7" i="3"/>
  <c r="A8" i="3"/>
  <c r="A9" i="3"/>
  <c r="A10" i="3"/>
  <c r="A11" i="3"/>
  <c r="A12" i="3"/>
  <c r="A13" i="3"/>
  <c r="A14" i="3"/>
  <c r="A15" i="3"/>
  <c r="A16" i="3"/>
  <c r="A17" i="3"/>
  <c r="A18" i="3"/>
  <c r="A19" i="3"/>
  <c r="A20" i="3"/>
  <c r="A21" i="3"/>
  <c r="A22" i="3"/>
  <c r="A23" i="3"/>
  <c r="A24" i="3"/>
  <c r="A25" i="3"/>
  <c r="A26" i="3"/>
  <c r="A27" i="3"/>
  <c r="A28" i="3"/>
  <c r="A29" i="3"/>
  <c r="A6" i="9"/>
  <c r="A3" i="9" l="1"/>
  <c r="A4" i="9"/>
  <c r="A5" i="9"/>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<sst xmlns="http://schemas.openxmlformats.org/spreadsheetml/2006/main" count="526" uniqueCount="357">
  <si>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</si>
  <si>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</si>
  <si>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</si>
  <si>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</si>
  <si>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</si>
  <si>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</si>
  <si>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</si>
  <si>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</si>
  <si>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</si>
  <si>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</si>
  <si>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</si>
  <si>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</si>
  <si>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</si>
  <si>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</si>
  <si>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</si>
  <si>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</si>
  <si>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</si>
  <si>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</si>
  <si>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</si>
  <si>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</si>
  <si>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</si>
  <si>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</si>
  <si>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</si>
  <si>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</si>
  <si>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</si>
  <si>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</si>
  <si>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</si>
  <si>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</si>
  <si>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</si>
  <si>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</si>
  <si>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</si>
  <si>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</si>
  <si>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</si>
  <si>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</si>
  <si>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</si>
  <si>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</si>
  <si>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</si>
  <si>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</si>
  <si>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</si>
  <si>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</si>
  <si>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</si>
  <si>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</si>
  <si>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</si>
  <si>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</si>
  <si>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</si>
  <si>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</si>
  <si>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</si>
  <si>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</si>
  <si>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</si>
  <si>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</si>
  <si>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</si>
  <si>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</si>
  <si>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</si>
  <si>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</si>
  <si>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</si>
  <si>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</si>
  <si>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</si>
  <si>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</si>
  <si>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</si>
  <si>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</si>
  <si>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</si>
  <si>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</si>
  <si>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</si>
  <si>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</si>
  <si>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</si>
  <si>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</si>
  <si>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</si>
  <si>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</si>
  <si>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</si>
  <si>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</si>
  <si>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</si>
  <si>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</si>
  <si>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</si>
  <si>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</si>
  <si>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</si>
  <si>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</si>
  <si>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</si>
  <si>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</si>
  <si>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</si>
  <si>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</si>
  <si>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</si>
  <si>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</si>
  <si>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</si>
  <si>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</si>
  <si>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</si>
  <si>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</si>
  <si>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</si>
  <si>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</si>
  <si>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</si>
  <si>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</si>
  <si>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</si>
  <si>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</si>
  <si>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</si>
  <si>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</si>
  <si>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</si>
  <si>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</si>
  <si>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</si>
  <si>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</si>
  <si>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</si>
  <si>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</si>
  <si>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</si>
  <si>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</si>
  <si>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</si>
  <si>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</si>
  <si>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</si>
  <si>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</si>
  <si>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</si>
  <si>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</si>
  <si>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</si>
  <si>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</si>
  <si>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</si>
  <si>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</si>
  <si>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</si>
  <si>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</si>
  <si>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</si>
  <si>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</si>
  <si>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</si>
  <si>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</si>
  <si>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</si>
  <si>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</si>
  <si>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</si>
  <si>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</si>
  <si>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</si>
  <si>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</si>
  <si>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</si>
  <si>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</si>
  <si>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</si>
  <si>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</si>
  <si>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</si>
  <si>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</si>
  <si>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</si>
  <si>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</si>
  <si>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</si>
  <si>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</si>
  <si>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</si>
  <si>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</si>
  <si>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</si>
  <si>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</si>
  <si>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</si>
  <si>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</si>
  <si>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</si>
  <si>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</si>
  <si>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</si>
  <si>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</si>
  <si>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</si>
  <si>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</si>
  <si>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</si>
  <si>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</si>
  <si>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</si>
  <si>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</si>
  <si>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</si>
  <si>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</si>
  <si>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</si>
  <si>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</si>
  <si>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</si>
  <si>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</si>
  <si>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</si>
  <si>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</si>
  <si>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</si>
  <si>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</si>
  <si>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</si>
  <si>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</si>
  <si>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</si>
  <si>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</si>
  <si>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</si>
  <si>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</si>
  <si>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</si>
  <si>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</si>
  <si>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</si>
  <si>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</si>
  <si>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</si>
  <si>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</si>
  <si>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</si>
  <si>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</si>
  <si>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</si>
  <si>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</si>
  <si>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</si>
  <si>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</si>
  <si>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</si>
  <si>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</si>
  <si>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</si>
  <si>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</si>
  <si>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</si>
  <si>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</si>
  <si>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</si>
  <si>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Nguyễn Trung Kiên</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</si>
  <si>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</si>
  <si>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</si>
  <si>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</si>
  <si>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</si>
  <si>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</si>
  <si>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</si>
  <si>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</si>
  <si>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</si>
  <si>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</si>
  <si>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</si>
  <si>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</si>
  <si>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</si>
  <si>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</si>
  <si>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</si>
  <si>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Cấp ĐCH chứng chỉ hành nghề hạng II, hạng III</t>
  </si>
  <si>
    <t>Tuyễn Vô Ưu</t>
  </si>
  <si>
    <t>Nguyễn Thị Duyên</t>
  </si>
  <si>
    <t>CÔNG TY TNHH TƯ VẤN CÔNG TRÌNH GIA HƯNG</t>
  </si>
  <si>
    <t xml:space="preserve">48 Nguyễn Sinh Sắc,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</si>
  <si>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</si>
  <si>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</si>
  <si>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</si>
  <si>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</si>
  <si>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</si>
  <si>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</si>
  <si>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</si>
  <si>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</si>
  <si>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</si>
  <si>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</si>
  <si>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</si>
  <si>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Cấp chứng chỉ năng lực hạng II, hạng III</t>
  </si>
  <si>
    <t xml:space="preserve">03 Triệu Việt Vương, phường Thống Nhất, thành phố Kon Tum, tỉnh Kon Tum </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</si>
  <si>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</si>
  <si>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</si>
  <si>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</si>
  <si>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</si>
  <si>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TĐBCKTKT: Sửa chữa, nâng cấp Trạm Y tế xã Ngọc Yêu, huyện Tu Mơ Rông, thuộc Chương trình Đầu tư phát triển mạng lưới y tế cơ sở vùng khó khăn tỉnh Kon Tum</t>
  </si>
  <si>
    <t>TĐBCKTKT: Sửa chữa, nâng cấp Trạm Y tế xã Măng Ri, huyện Tu Mơ Rông, thuộc Chương trình Đầu tư phát triển mạng lưới y tế cơ sở vùng khó khăn tỉnh Kon Tum</t>
  </si>
  <si>
    <t>TĐBCKTKT: Sửa chữa, nâng cấp Trạm Y tế xã Ya Tăng, huyện Sa Thầy, thuộc Chương trình Đầu tư phát triển mạng lưới y tế cơ sở vùng khó khăn tỉnh Kon Tum</t>
  </si>
  <si>
    <t>Trần Thanh Phú</t>
  </si>
  <si>
    <t xml:space="preserve">578 Hùng Vương, phường Quang Trung, thành phố Kon Tum, tỉnh Kon Tum </t>
  </si>
  <si>
    <t>Trần Mạnh Quốc Khánh</t>
  </si>
  <si>
    <t xml:space="preserve">phường Nguyễn Trãi, thành phố Kon Tum, tỉnh Kon Tum </t>
  </si>
  <si>
    <t>445 Duy Tân, tổ 4, phường Duy Tân, thành phố Kon Tum, tỉnh Kon Tum</t>
  </si>
  <si>
    <t>Cấp ĐCH chứng chỉ hành nghề hạng III</t>
  </si>
  <si>
    <t>Thái Thị Xuân</t>
  </si>
  <si>
    <t xml:space="preserve">01 Nguyễn Thái Học, tổ 3, phường Quyết Thắng, thành phố Kon Tum, tỉnh Kon Tum </t>
  </si>
  <si>
    <t xml:space="preserve">Trần Ngọc Thắng </t>
  </si>
  <si>
    <t xml:space="preserve">273 Trần Nhân Tông, phường Quang Trung, thành phố Kon Tum, tỉnh Kon Tum </t>
  </si>
  <si>
    <t>Đoàn Ngọc Thủy</t>
  </si>
  <si>
    <t>Cấp chứng chỉ hành nghề hạng II, hạng III</t>
  </si>
  <si>
    <t>Nguyễn Văn Sáu</t>
  </si>
  <si>
    <t>285/11 Đào Duy Từ, Tổ 4, phường Thắng Lợi, thành phố Kon Tum, tỉnh Kon Tum</t>
  </si>
  <si>
    <t>Hoàng Việt Tân</t>
  </si>
  <si>
    <t xml:space="preserve">tổ 9, phường Quang Trung, thành phố Kon Tum, tỉnh Kon Tum </t>
  </si>
  <si>
    <t>Cấp ĐCH chứng chỉ hành nghề hang II, hạng III</t>
  </si>
  <si>
    <t>Cấp chứng chỉ năng lực hạng III</t>
  </si>
  <si>
    <t xml:space="preserve">Nguyễn Tấn Sang </t>
  </si>
  <si>
    <t xml:space="preserve">89 Lý Thường Kiệt, phường Quyết Thắng, thành phố Kon Tum, tỉnh Kon Tum </t>
  </si>
  <si>
    <t>Võ Văn Bửu</t>
  </si>
  <si>
    <t xml:space="preserve">63 Lý Thường Kiệt, phường Quyết Thắng, thành phố Kon Tum, tỉnh Kon Tum </t>
  </si>
  <si>
    <t>Biện Tấn Bảo</t>
  </si>
  <si>
    <t>Thôn 2, xã Đức Nhuận, huyện Mộ Đức, tỉnh Quảng Ngãi</t>
  </si>
  <si>
    <t>Dương Thanh Hải</t>
  </si>
  <si>
    <t>117 Phan Đình Phùng, phường Quang Trung, thành phố Kon Tum, tỉnh Kon tum</t>
  </si>
  <si>
    <t>Nguyễn Ngọc Lộc</t>
  </si>
  <si>
    <t>CÔNG TY TNHH TM VINH QUANG I</t>
  </si>
  <si>
    <t>TĐTKCS ĐC: Nhà ở xã hội (Block A1, Block A3, Block A4) Dự án Khu Dân cư Hoàng Thành</t>
  </si>
  <si>
    <t>Trần Quốc Tuấn</t>
  </si>
  <si>
    <t xml:space="preserve">17 Cao Bá Quát, tổ 4, phường Thắng Lợi, thành phố Kon Tum, tỉnh Kon Tum </t>
  </si>
  <si>
    <t>Võ Thanh Quang</t>
  </si>
  <si>
    <t xml:space="preserve">Dãy A1, Khu chung cư Lê Đình Chinh, tổ 3, phường Trường Chinh, thành phố Kon Tum, tỉnh Kon Tum </t>
  </si>
  <si>
    <t xml:space="preserve">Nguyễn Văn Đồng </t>
  </si>
  <si>
    <t>Tổ dân phố 6, thị trấn Plei Cần, huyện Ngọc Hồi, tỉnh Kon Tum</t>
  </si>
  <si>
    <t>Nguyễn Văn Thanh</t>
  </si>
  <si>
    <t xml:space="preserve">776 Phan Đình Phùng, phường Quang Trung, thành phố Kon Tum, tỉnh Kon Tum </t>
  </si>
  <si>
    <t>Cấp GH chứng chỉ hành nghề hạng III</t>
  </si>
  <si>
    <t>Võ Ngọc Hậu</t>
  </si>
  <si>
    <t xml:space="preserve">Hẻm 246 Phan Đình Phùng, phường Ngô Mây, thành phố Kon Tum, tỉnh Kon Tum </t>
  </si>
  <si>
    <t>Trần Văn Thống</t>
  </si>
  <si>
    <t>Diêm Điền, xã Tam Tiến, huyện Núi Thành, tỉnh Quảng Nam</t>
  </si>
  <si>
    <t>Lê Quốc Hùng</t>
  </si>
  <si>
    <t>Tổ 2, phường Duy Tân, thành phố Kon Tum, tỉnh Kon Tum</t>
  </si>
  <si>
    <t>Phạm Thị Anh Thư</t>
  </si>
  <si>
    <t>UBND huyện Tu Mơ Rông</t>
  </si>
  <si>
    <t>TĐTMĐT ĐC: Đường Quốc lộ 40B huyện Tu Mơ Rông đi thôn 8 xã Đăk Pxi, huyện Đăk Hà</t>
  </si>
  <si>
    <t>Phạm Ngọc Tuấn</t>
  </si>
  <si>
    <t xml:space="preserve">79/1 Nguyễn Thiện Thuật, tổ 2, phường Duy Tân, thành phố Kon Tum, tỉnh Kon Tum </t>
  </si>
  <si>
    <t>Quách Văn Dực</t>
  </si>
  <si>
    <t xml:space="preserve">Thôn Thanh Trung, phường Ngô Mây, thành phố Kon Tum, tỉnh Kon Tum </t>
  </si>
  <si>
    <t>Hà Minh Tú</t>
  </si>
  <si>
    <t>Thôn 1A, xã Đăk La, huyện Đăk Hà, tỉnh Kon Tum</t>
  </si>
  <si>
    <t>Nguyễn Anh Thương</t>
  </si>
  <si>
    <t xml:space="preserve">225/14 Duy Tân, phường Trường Chinh, thành phố Kon Tum, tỉnh Kon Tum </t>
  </si>
  <si>
    <t>Nguyễn Văn Sơn</t>
  </si>
  <si>
    <t xml:space="preserve">26 Đào Duy Anh, tổ 12, phường Quang Trung, thành phố Kon Tum, tỉnh Kon Tum </t>
  </si>
  <si>
    <t>Nguyễn Chí Trung</t>
  </si>
  <si>
    <t xml:space="preserve">137/5 Huỳnh Thúc Kháng, tổ 11, phường Quang Trung, thành phố Kon Tum, tỉnh Kon Tum </t>
  </si>
  <si>
    <t>Nguyễn Chí Thành</t>
  </si>
  <si>
    <t xml:space="preserve">Đường Lê Đức Thọ, tổ 1, phường Ngô Mây, thành phố Kon Tum, tỉnh Kon Tum </t>
  </si>
  <si>
    <t>Trương Hoài Tịnh</t>
  </si>
  <si>
    <t>Nam Nhạn Tháp, xã Nhơn Hậu, thị xã An Nhơn, tỉnh Bình Định</t>
  </si>
  <si>
    <t>Võ Chí Phú</t>
  </si>
  <si>
    <t xml:space="preserve">296 Bà Triệu, tổ 4, phường Quang Trung, thành phố Kon Tum, tỉnh Kon Tum </t>
  </si>
  <si>
    <t>Cấp GH chứng chỉ hành nghề hạng II</t>
  </si>
  <si>
    <t>Lê Hữu Thùy</t>
  </si>
  <si>
    <t>Thôn 3, xã Đăk Kôi, huyện Kon Rẫy, tỉnh Kon Tum</t>
  </si>
  <si>
    <t>Lưu Hữu Thành</t>
  </si>
  <si>
    <t xml:space="preserve">Tổ 3, phường Ngô Mây, thành phố Kon Tum, tỉnh Kon Tum </t>
  </si>
  <si>
    <t>Lê Văn Khánh</t>
  </si>
  <si>
    <t xml:space="preserve">74 Kapakơlơng, tổ 5, phường Thống Nhất, thành phố Kon Tum, tỉnh Kon Tum </t>
  </si>
  <si>
    <t>Trương Công Nam</t>
  </si>
  <si>
    <t xml:space="preserve">TDP2, thị trấn Đăk Hà, huyện Đăk Hà, tỉnh Kon Tum </t>
  </si>
  <si>
    <t>Phan Văn Tùng</t>
  </si>
  <si>
    <t>Ban quản lý vườn quốc gia Chư Mom Ray</t>
  </si>
  <si>
    <t>Nghiệm thu CT: Gói thấu xây lắp công trình số 02: Các công trình dân dụng thuộc dự án Đầu tư cơ sở hạ tầng Vườn quốc gia Chư Mom Ray</t>
  </si>
  <si>
    <t>Từ Phi Hùng</t>
  </si>
  <si>
    <t xml:space="preserve">293 Hoàng Thị Loan, tổ 5, phường Quang Trung, thành phố Kon Tum, tỉnh Kon Tum </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</si>
  <si>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</si>
  <si>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</si>
  <si>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</si>
  <si>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</si>
  <si>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</si>
  <si>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</si>
  <si>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</si>
  <si>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</si>
  <si>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Nghiệm thu CT: Đầu tư xây mới, nâng cấp, cải tạo và mua sắm trang thiết bị Trung tâm Y tế huyện Đăk Glei</t>
  </si>
  <si>
    <t>BQL DA ĐẦU TƯ XÂY DỰNG CÁC CÔNG TRÌNH NN &amp; PTNT TỈNH KON TUM</t>
  </si>
  <si>
    <t>Võ Duy Vinh</t>
  </si>
  <si>
    <t xml:space="preserve">91 Trần Hưng Đạo, phường Thống Nhất, thành phố Kon Tum, tỉnh Kon Tum </t>
  </si>
  <si>
    <t>xã Tiên Lộc, huyện Tiên Phước, tỉnh Quảng Nam</t>
  </si>
  <si>
    <t>Nguyễn Văn Tú</t>
  </si>
  <si>
    <t>Thôn Tam Mỹ, xã Tam Xuân I, huyện Núi Thành, tỉnh Quảng Nam</t>
  </si>
  <si>
    <t>TĐBCKTKT: Cải tạo, nâng cấp Trạm Y tế xã Sa Nhơn, huyện Sa Thầy, thuộc Chương trình Đầu tư phát triển mạng lưới y tế cơ sở vùng khó khăn tỉnh Kon Tum</t>
  </si>
  <si>
    <t>Lê Anh Trãi</t>
  </si>
  <si>
    <t>111 Nguyễn Trường Tộ, phường Duy Tân, thành phố Kon Tum, tỉnh Kon Tum</t>
  </si>
  <si>
    <t>Trần Nguyên Quế</t>
  </si>
  <si>
    <t xml:space="preserve">369 Trần Hưng Đạo, phường Quyết Thắng, thành phố Kon Tum, tỉnh Kon Tum </t>
  </si>
  <si>
    <t>Đào Công Điền</t>
  </si>
  <si>
    <t>xã Nghĩa Thuận, huyện Tư Nghĩa, tỉnh Quảng Ngãi</t>
  </si>
  <si>
    <t xml:space="preserve">TDP 7, thị trấn Plei Kần, huyện Ngọc Hồi, tỉnh Kon Tum </t>
  </si>
  <si>
    <t>Võ Trọng Phả</t>
  </si>
  <si>
    <t xml:space="preserve">Thôn Kon Tu 2, phường Trường Chinh, thành phố Kon Tum, tỉnh Kon Tum </t>
  </si>
  <si>
    <t>Trần Văn Hà</t>
  </si>
  <si>
    <t xml:space="preserve">93 Võ Nguyên Giáp, phường Duy Tân, thành phố Kon Tum, tỉnh Kon Tum </t>
  </si>
  <si>
    <t>Nguyễn Văn Kiên</t>
  </si>
  <si>
    <t xml:space="preserve">11 A-Vui, thị trấn Đăk Rve, huyện Kon Rẫy, tỉnh Kon Tum </t>
  </si>
  <si>
    <t xml:space="preserve">42 đường N5-1, phường Lê Lợi, thành phố Kon Tum, tỉnh Kon Tum </t>
  </si>
  <si>
    <t>Cấp GCN đủ đk hđ thí nghiệm</t>
  </si>
  <si>
    <t>Lê Văn Chung</t>
  </si>
  <si>
    <t xml:space="preserve">TĐTKBVTC: Công trình dân dụng; công trình hạ tầng kỹ thuật, dự án sửa chữa nâng cấp Đập Đăk Cấm, thành phố Kon Tum </t>
  </si>
  <si>
    <t>Lê Đỗ Văn</t>
  </si>
  <si>
    <t>phường Hòa Thuận, thành phố Tam Kỳ, tỉnh Quảng Nam</t>
  </si>
  <si>
    <t>23/9/20224</t>
  </si>
  <si>
    <t>Nguyễn Đại Bình</t>
  </si>
  <si>
    <t>Thôn Cẩm Khuê, xã Tam Phước, huyện Phú Ninh, tỉnh Quảng Nam</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</si>
  <si>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</si>
  <si>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</si>
  <si>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</si>
  <si>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r>
      <t>CÔNG TY TNHH XD HOÀI ĐỨC</t>
    </r>
    <r>
      <rPr>
        <sz val="8"/>
        <color theme="1"/>
        <rFont val="Arial"/>
        <family val="2"/>
      </rPr>
      <t> KT</t>
    </r>
  </si>
  <si>
    <t>TRUNG TÂM GIÁM ĐỊNH CHẤT LƯỢNG XÂY DỰNG</t>
  </si>
  <si>
    <t xml:space="preserve">Chung cư Nhà ở xã hội, tổ 1, phường Lê Lợi, thành phố Kon Tum, tỉnh Kon Tum </t>
  </si>
  <si>
    <t>KẾT QUẢ GIẢI QUYẾT THỦ TỤC HÀNH CHÍNH TUẦN 35/2024</t>
  </si>
  <si>
    <t>Từ ngày 26/07/2024 đến ngày 30/08/2024</t>
  </si>
  <si>
    <t>Trần Duy Hưng</t>
  </si>
  <si>
    <t xml:space="preserve">12 Võ Văn Dũng, phường Quang Trung, thành phố Kon Tum, tỉnh Kon Tum </t>
  </si>
  <si>
    <t>Trần Thanh Hà</t>
  </si>
  <si>
    <t>133 Hàm Nghi, phường Duy Tân, thành phố Kon Tum, tỉnh Kon Tum</t>
  </si>
  <si>
    <t>Nguyễn Đắc Việt</t>
  </si>
  <si>
    <t xml:space="preserve">69 Lương Thế Vinh, phường Nguyễn Trãi, thành phố Kon Tum, tỉnh Kon Tum </t>
  </si>
  <si>
    <t>73/TB-SXD</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</si>
</sst>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4">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name val="Times New Roman"/>
      <family val="1"/>
    </font>
    <font>
      <sz val="13"/>
      <name val="Arial"/>
      <family val="2"/>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8"/>
      <color theme="1"/>
      <name val="Arial"/>
      <family val="2"/>
    </font>
    <font>
      <sz val="13"/>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85">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6" fillId="27" borderId="1" xfId="0" applyFont="1" applyFill="1" applyBorder="1" applyAlignment="1">
      <alignment horizontal="center" vertical="center" wrapText="1"/>
    </xf>
    <xf numFmtId="0" fontId="225" fillId="27" borderId="0" xfId="0" applyFont="1" applyFill="1" applyAlignment="1">
      <alignment vertical="center" wrapText="1"/>
    </xf>
    <xf numFmtId="0" fontId="227" fillId="27" borderId="0" xfId="0" applyFont="1" applyFill="1" applyAlignment="1">
      <alignment vertical="center" wrapText="1"/>
    </xf>
    <xf numFmtId="0" fontId="225" fillId="27" borderId="0" xfId="0" applyFont="1" applyFill="1" applyAlignment="1">
      <alignment horizontal="center" vertical="center" wrapText="1"/>
    </xf>
    <xf numFmtId="0" fontId="225" fillId="27" borderId="0" xfId="0" applyFont="1" applyFill="1" applyAlignment="1">
      <alignment horizontal="left" vertical="center" wrapText="1"/>
    </xf>
    <xf numFmtId="14" fontId="225"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5"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27" fillId="27" borderId="0" xfId="0" applyFont="1" applyFill="1" applyBorder="1" applyAlignment="1">
      <alignment vertical="center" wrapText="1"/>
    </xf>
    <xf numFmtId="0" fontId="227" fillId="27" borderId="0" xfId="0" applyFont="1" applyFill="1" applyAlignment="1">
      <alignment horizontal="center" vertical="center" wrapText="1"/>
    </xf>
    <xf numFmtId="14" fontId="227" fillId="27" borderId="0" xfId="0" applyNumberFormat="1" applyFont="1" applyFill="1" applyAlignment="1">
      <alignment horizontal="center" vertical="center" wrapText="1"/>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8"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8" fillId="27" borderId="1" xfId="0" quotePrefix="1" applyFont="1" applyFill="1" applyBorder="1" applyAlignment="1">
      <alignment horizontal="center" vertical="center"/>
    </xf>
    <xf numFmtId="0" fontId="228" fillId="27" borderId="1" xfId="0" applyFont="1" applyFill="1" applyBorder="1" applyAlignment="1">
      <alignment horizontal="center" vertical="center"/>
    </xf>
    <xf numFmtId="0" fontId="228" fillId="27" borderId="1" xfId="0" applyFont="1" applyFill="1" applyBorder="1" applyAlignment="1">
      <alignment horizontal="center" vertical="center" wrapText="1"/>
    </xf>
    <xf numFmtId="164" fontId="228" fillId="27" borderId="1" xfId="0" applyNumberFormat="1" applyFont="1" applyFill="1" applyBorder="1" applyAlignment="1">
      <alignment horizontal="center" vertical="center" wrapText="1"/>
    </xf>
    <xf numFmtId="0" fontId="223" fillId="0" borderId="1" xfId="0" applyFont="1" applyBorder="1" applyAlignment="1">
      <alignment horizontal="center" vertical="center" wrapText="1"/>
    </xf>
    <xf numFmtId="0" fontId="228"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8" fillId="27" borderId="0" xfId="0" applyFont="1" applyFill="1" applyBorder="1" applyAlignment="1">
      <alignment horizontal="center" vertical="center"/>
    </xf>
    <xf numFmtId="0" fontId="228" fillId="27" borderId="0" xfId="0" applyFont="1" applyFill="1" applyAlignment="1">
      <alignment horizontal="center" vertical="center"/>
    </xf>
    <xf numFmtId="164" fontId="228"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27" borderId="1" xfId="0" applyFont="1" applyFill="1" applyBorder="1" applyAlignment="1">
      <alignment vertical="center" wrapText="1"/>
    </xf>
    <xf numFmtId="164" fontId="223" fillId="27" borderId="1" xfId="0" applyNumberFormat="1" applyFont="1" applyFill="1" applyBorder="1" applyAlignment="1">
      <alignment horizontal="center" vertical="center"/>
    </xf>
    <xf numFmtId="0" fontId="223" fillId="0" borderId="1" xfId="0" applyFont="1" applyBorder="1" applyAlignment="1">
      <alignment horizontal="left" vertical="top" wrapText="1"/>
    </xf>
    <xf numFmtId="0" fontId="229" fillId="0" borderId="0" xfId="0" applyFont="1" applyBorder="1" applyAlignment="1">
      <alignment horizontal="left" vertical="center" wrapText="1"/>
    </xf>
    <xf numFmtId="14" fontId="229"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9" fillId="0" borderId="0" xfId="0" applyFont="1" applyBorder="1" applyAlignment="1">
      <alignment horizontal="justify" vertical="center" wrapText="1"/>
    </xf>
    <xf numFmtId="0" fontId="229" fillId="0" borderId="0" xfId="0" applyFont="1" applyBorder="1" applyAlignment="1">
      <alignment horizontal="center" vertical="center" wrapText="1"/>
    </xf>
    <xf numFmtId="164" fontId="229" fillId="0" borderId="0" xfId="0" applyNumberFormat="1" applyFont="1" applyBorder="1" applyAlignment="1">
      <alignment horizontal="center" vertical="center" wrapText="1"/>
    </xf>
    <xf numFmtId="0" fontId="230" fillId="51" borderId="0" xfId="0" applyFont="1" applyFill="1" applyAlignment="1">
      <alignment vertical="center" wrapText="1"/>
    </xf>
    <xf numFmtId="164" fontId="225" fillId="27" borderId="1" xfId="0" applyNumberFormat="1" applyFont="1" applyFill="1" applyBorder="1" applyAlignment="1">
      <alignment horizontal="center" vertical="center" wrapText="1"/>
    </xf>
    <xf numFmtId="164" fontId="225" fillId="0" borderId="0" xfId="0" applyNumberFormat="1" applyFont="1" applyAlignment="1">
      <alignment horizontal="center" vertical="center" wrapText="1"/>
    </xf>
    <xf numFmtId="0" fontId="229" fillId="27" borderId="0" xfId="0" applyFont="1" applyFill="1" applyBorder="1" applyAlignment="1">
      <alignment horizontal="center" vertical="center" wrapText="1"/>
    </xf>
    <xf numFmtId="0" fontId="229" fillId="27" borderId="0" xfId="0" applyFont="1" applyFill="1" applyBorder="1" applyAlignment="1">
      <alignment vertical="center"/>
    </xf>
    <xf numFmtId="0" fontId="231" fillId="51" borderId="1" xfId="0" applyFont="1" applyFill="1" applyBorder="1" applyAlignment="1">
      <alignment horizontal="center" vertical="center" wrapText="1"/>
    </xf>
    <xf numFmtId="0" fontId="223" fillId="51" borderId="25" xfId="0" applyFont="1" applyFill="1" applyBorder="1" applyAlignment="1">
      <alignment horizontal="center" vertical="center" wrapText="1"/>
    </xf>
    <xf numFmtId="0" fontId="223" fillId="0" borderId="27" xfId="0" applyFont="1" applyBorder="1" applyAlignment="1">
      <alignment horizontal="justify" vertical="center" wrapText="1"/>
    </xf>
    <xf numFmtId="14" fontId="223" fillId="0" borderId="27" xfId="0" applyNumberFormat="1" applyFont="1" applyBorder="1" applyAlignment="1">
      <alignment horizontal="center" vertical="center" wrapText="1"/>
    </xf>
    <xf numFmtId="164" fontId="223" fillId="27" borderId="27" xfId="0" applyNumberFormat="1" applyFont="1" applyFill="1" applyBorder="1" applyAlignment="1">
      <alignment horizontal="center" vertical="center" wrapText="1"/>
    </xf>
    <xf numFmtId="0" fontId="231" fillId="51" borderId="0" xfId="0" applyFont="1" applyFill="1" applyAlignment="1">
      <alignment vertical="center" wrapText="1"/>
    </xf>
    <xf numFmtId="0" fontId="233" fillId="27" borderId="0" xfId="0" applyFont="1" applyFill="1" applyAlignment="1">
      <alignment vertical="center" wrapText="1"/>
    </xf>
    <xf numFmtId="0" fontId="233" fillId="27" borderId="1" xfId="0" applyFont="1" applyFill="1" applyBorder="1" applyAlignment="1">
      <alignment vertical="center" wrapText="1"/>
    </xf>
    <xf numFmtId="0" fontId="223" fillId="51" borderId="1" xfId="0" applyFont="1" applyFill="1" applyBorder="1" applyAlignment="1">
      <alignment vertical="center" wrapText="1"/>
    </xf>
    <xf numFmtId="0" fontId="223" fillId="51" borderId="0" xfId="0" applyFont="1" applyFill="1" applyAlignment="1">
      <alignment vertical="center" wrapText="1"/>
    </xf>
    <xf numFmtId="0" fontId="223" fillId="51" borderId="0" xfId="0" applyFont="1" applyFill="1" applyAlignment="1">
      <alignment horizontal="left" vertical="center" wrapText="1"/>
    </xf>
    <xf numFmtId="164" fontId="223" fillId="51" borderId="0" xfId="0" applyNumberFormat="1" applyFont="1" applyFill="1" applyAlignment="1">
      <alignment vertical="center" wrapText="1"/>
    </xf>
    <xf numFmtId="164" fontId="223" fillId="51" borderId="0" xfId="0" applyNumberFormat="1" applyFont="1" applyFill="1" applyAlignment="1">
      <alignment horizontal="center" vertical="center" wrapText="1"/>
    </xf>
    <xf numFmtId="0" fontId="223" fillId="51" borderId="0" xfId="0" applyFont="1" applyFill="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0"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8" fillId="27" borderId="0" xfId="0" quotePrefix="1" applyFont="1" applyFill="1" applyBorder="1" applyAlignment="1">
      <alignment horizontal="center" vertical="center"/>
    </xf>
    <xf numFmtId="0" fontId="228" fillId="27" borderId="0" xfId="0" applyFont="1" applyFill="1" applyBorder="1" applyAlignment="1">
      <alignment horizontal="center" vertical="center"/>
    </xf>
    <xf numFmtId="0" fontId="225" fillId="51" borderId="1" xfId="0" applyFont="1" applyFill="1" applyBorder="1" applyAlignment="1">
      <alignment horizontal="center"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abSelected="1" topLeftCell="A31" zoomScale="81" zoomScaleNormal="81" workbookViewId="0">
      <selection activeCell="O13" sqref="O13"/>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75" t="s">
        <v>348</v>
      </c>
      <c r="B1" s="176"/>
      <c r="C1" s="176"/>
      <c r="D1" s="176"/>
      <c r="E1" s="176"/>
      <c r="F1" s="176"/>
      <c r="G1" s="176"/>
      <c r="H1" s="176"/>
      <c r="I1" s="176"/>
      <c r="J1" s="176"/>
      <c r="K1" s="176"/>
      <c r="L1" s="176"/>
      <c r="M1" s="14"/>
      <c r="N1" s="14"/>
      <c r="O1" s="14"/>
      <c r="P1" s="14"/>
      <c r="Q1" s="14"/>
      <c r="R1" s="14"/>
      <c r="S1" s="14"/>
      <c r="T1" s="14"/>
      <c r="U1" s="14"/>
      <c r="V1" s="14"/>
      <c r="W1" s="14"/>
      <c r="X1" s="14"/>
      <c r="Y1" s="14"/>
      <c r="Z1" s="14"/>
      <c r="AA1" s="14"/>
      <c r="AB1" s="14"/>
      <c r="AC1" s="14"/>
      <c r="AD1" s="14"/>
      <c r="AE1" s="15"/>
    </row>
    <row r="2" spans="1:57" s="13" customFormat="1" ht="24" customHeight="1">
      <c r="A2" s="177" t="s">
        <v>349</v>
      </c>
      <c r="B2" s="178"/>
      <c r="C2" s="178"/>
      <c r="D2" s="178"/>
      <c r="E2" s="178"/>
      <c r="F2" s="178"/>
      <c r="G2" s="178"/>
      <c r="H2" s="178"/>
      <c r="I2" s="178"/>
      <c r="J2" s="178"/>
      <c r="K2" s="178"/>
      <c r="L2" s="178"/>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74" t="s">
        <v>0</v>
      </c>
      <c r="B4" s="179" t="s">
        <v>1</v>
      </c>
      <c r="C4" s="174" t="s">
        <v>2</v>
      </c>
      <c r="D4" s="174"/>
      <c r="E4" s="174"/>
      <c r="F4" s="174" t="s">
        <v>4</v>
      </c>
      <c r="G4" s="174"/>
      <c r="H4" s="174"/>
      <c r="I4" s="174"/>
      <c r="J4" s="174"/>
      <c r="K4" s="174"/>
      <c r="L4" s="174"/>
      <c r="M4" s="1"/>
      <c r="N4" s="1"/>
      <c r="O4" s="1"/>
      <c r="P4" s="1"/>
      <c r="Q4" s="1"/>
      <c r="R4" s="1"/>
      <c r="S4" s="1"/>
      <c r="T4" s="1"/>
      <c r="U4" s="1"/>
      <c r="V4" s="1"/>
      <c r="W4" s="1"/>
      <c r="X4" s="1"/>
      <c r="Y4" s="1"/>
      <c r="Z4" s="1"/>
      <c r="AA4" s="1"/>
      <c r="AB4" s="1"/>
      <c r="AC4" s="1"/>
      <c r="AD4" s="1"/>
      <c r="AE4" s="2"/>
    </row>
    <row r="5" spans="1:57" s="3" customFormat="1" ht="21" customHeight="1">
      <c r="A5" s="174"/>
      <c r="B5" s="179"/>
      <c r="C5" s="174" t="s">
        <v>12</v>
      </c>
      <c r="D5" s="174"/>
      <c r="E5" s="174"/>
      <c r="F5" s="174" t="s">
        <v>30</v>
      </c>
      <c r="G5" s="174"/>
      <c r="H5" s="174"/>
      <c r="I5" s="174"/>
      <c r="J5" s="174" t="s">
        <v>31</v>
      </c>
      <c r="K5" s="174"/>
      <c r="L5" s="174"/>
      <c r="M5" s="1"/>
      <c r="N5" s="1"/>
      <c r="O5" s="1"/>
      <c r="P5" s="1"/>
      <c r="Q5" s="1"/>
      <c r="R5" s="1"/>
      <c r="S5" s="1"/>
      <c r="T5" s="1"/>
      <c r="U5" s="1"/>
      <c r="V5" s="1"/>
      <c r="W5" s="1"/>
      <c r="X5" s="1"/>
      <c r="Y5" s="1"/>
      <c r="Z5" s="1"/>
      <c r="AA5" s="1"/>
      <c r="AB5" s="1"/>
      <c r="AC5" s="1"/>
      <c r="AD5" s="1"/>
      <c r="AE5" s="2"/>
    </row>
    <row r="6" spans="1:57" s="3" customFormat="1" ht="80.099999999999994" customHeight="1">
      <c r="A6" s="174"/>
      <c r="B6" s="179"/>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15</v>
      </c>
      <c r="D8" s="7">
        <f t="shared" si="0"/>
        <v>15</v>
      </c>
      <c r="E8" s="43">
        <f t="shared" si="0"/>
        <v>0</v>
      </c>
      <c r="F8" s="63">
        <f t="shared" si="0"/>
        <v>0</v>
      </c>
      <c r="G8" s="63">
        <f t="shared" si="0"/>
        <v>0</v>
      </c>
      <c r="H8" s="63">
        <f t="shared" si="0"/>
        <v>0</v>
      </c>
      <c r="I8" s="43">
        <f t="shared" si="0"/>
        <v>0</v>
      </c>
      <c r="J8" s="63">
        <f t="shared" si="0"/>
        <v>15</v>
      </c>
      <c r="K8" s="63">
        <f t="shared" si="0"/>
        <v>15</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4</v>
      </c>
      <c r="D9" s="3">
        <v>4</v>
      </c>
      <c r="E9" s="9">
        <v>0</v>
      </c>
      <c r="F9" s="8">
        <f>G9+H9+I9</f>
        <v>0</v>
      </c>
      <c r="G9" s="3">
        <v>0</v>
      </c>
      <c r="H9" s="3">
        <v>0</v>
      </c>
      <c r="I9" s="9">
        <v>0</v>
      </c>
      <c r="J9" s="8">
        <f>C9-F9</f>
        <v>4</v>
      </c>
      <c r="K9" s="3">
        <f>C9-F9</f>
        <v>4</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3</v>
      </c>
      <c r="D10" s="3">
        <v>3</v>
      </c>
      <c r="E10" s="9">
        <v>0</v>
      </c>
      <c r="F10" s="8">
        <f>G10+H10+I10</f>
        <v>0</v>
      </c>
      <c r="G10" s="3">
        <v>0</v>
      </c>
      <c r="H10" s="3">
        <v>0</v>
      </c>
      <c r="I10" s="9">
        <v>0</v>
      </c>
      <c r="J10" s="8">
        <f>C10-F10</f>
        <v>3</v>
      </c>
      <c r="K10" s="3">
        <f>C10-F10</f>
        <v>3</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8</v>
      </c>
      <c r="D11" s="3">
        <v>8</v>
      </c>
      <c r="E11" s="9">
        <v>0</v>
      </c>
      <c r="F11" s="8">
        <f>G11+H11+I11</f>
        <v>0</v>
      </c>
      <c r="G11" s="3">
        <v>0</v>
      </c>
      <c r="H11" s="3">
        <v>0</v>
      </c>
      <c r="I11" s="9">
        <v>0</v>
      </c>
      <c r="J11" s="8">
        <f>C11-F11</f>
        <v>8</v>
      </c>
      <c r="K11" s="3">
        <f>C11-F11</f>
        <v>8</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52</v>
      </c>
      <c r="D12" s="7">
        <f>SUM(D13:D29)</f>
        <v>48</v>
      </c>
      <c r="E12" s="7">
        <f>SUM(E13:E29)</f>
        <v>4</v>
      </c>
      <c r="F12" s="7">
        <f t="shared" ref="F12" si="1">SUM(F13:F28)</f>
        <v>9</v>
      </c>
      <c r="G12" s="7">
        <f>SUM(G13:G29)</f>
        <v>9</v>
      </c>
      <c r="H12" s="7">
        <f t="shared" ref="H12:L12" si="2">SUM(H13:H29)</f>
        <v>0</v>
      </c>
      <c r="I12" s="7">
        <f t="shared" si="2"/>
        <v>0</v>
      </c>
      <c r="J12" s="7">
        <f t="shared" si="2"/>
        <v>43</v>
      </c>
      <c r="K12" s="7">
        <f t="shared" si="2"/>
        <v>43</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2</v>
      </c>
      <c r="D13" s="3">
        <v>2</v>
      </c>
      <c r="E13" s="9">
        <v>0</v>
      </c>
      <c r="F13" s="8">
        <f t="shared" ref="F13:F27" si="4">G13+H13+I13</f>
        <v>0</v>
      </c>
      <c r="G13" s="3">
        <v>0</v>
      </c>
      <c r="H13" s="3">
        <v>0</v>
      </c>
      <c r="I13" s="9">
        <v>0</v>
      </c>
      <c r="J13" s="8">
        <f t="shared" ref="J13:J26" si="5">C13-F13</f>
        <v>2</v>
      </c>
      <c r="K13" s="3">
        <f t="shared" ref="K13:K28" si="6">C13-F13</f>
        <v>2</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42</v>
      </c>
      <c r="D17" s="3">
        <v>38</v>
      </c>
      <c r="E17" s="9">
        <v>4</v>
      </c>
      <c r="F17" s="8">
        <f t="shared" si="4"/>
        <v>7</v>
      </c>
      <c r="G17" s="3">
        <v>7</v>
      </c>
      <c r="H17" s="3">
        <v>0</v>
      </c>
      <c r="I17" s="9">
        <v>0</v>
      </c>
      <c r="J17" s="8">
        <f t="shared" si="5"/>
        <v>35</v>
      </c>
      <c r="K17" s="3">
        <f t="shared" si="6"/>
        <v>35</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5</v>
      </c>
      <c r="D19" s="3">
        <v>5</v>
      </c>
      <c r="E19" s="9">
        <v>0</v>
      </c>
      <c r="F19" s="8">
        <f t="shared" si="4"/>
        <v>2</v>
      </c>
      <c r="G19" s="3">
        <v>2</v>
      </c>
      <c r="H19" s="3">
        <v>0</v>
      </c>
      <c r="I19" s="9">
        <v>0</v>
      </c>
      <c r="J19" s="8">
        <f t="shared" si="5"/>
        <v>3</v>
      </c>
      <c r="K19" s="3">
        <f t="shared" si="6"/>
        <v>3</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2</v>
      </c>
      <c r="D21" s="3">
        <v>2</v>
      </c>
      <c r="E21" s="9">
        <v>0</v>
      </c>
      <c r="F21" s="8">
        <f t="shared" si="4"/>
        <v>0</v>
      </c>
      <c r="G21" s="3">
        <v>0</v>
      </c>
      <c r="H21" s="3">
        <v>0</v>
      </c>
      <c r="I21" s="9">
        <v>0</v>
      </c>
      <c r="J21" s="8">
        <f t="shared" si="5"/>
        <v>2</v>
      </c>
      <c r="K21" s="3">
        <f t="shared" si="6"/>
        <v>2</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1</v>
      </c>
      <c r="D29" s="3">
        <v>1</v>
      </c>
      <c r="E29" s="68">
        <v>0</v>
      </c>
      <c r="F29" s="8">
        <f>G29+H29+I29</f>
        <v>0</v>
      </c>
      <c r="G29" s="67">
        <v>0</v>
      </c>
      <c r="H29" s="67">
        <v>0</v>
      </c>
      <c r="I29" s="68">
        <v>0</v>
      </c>
      <c r="J29" s="8">
        <f>C29-F29</f>
        <v>1</v>
      </c>
      <c r="K29" s="3">
        <f t="shared" ref="K29" si="7">C29-F29</f>
        <v>1</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0</v>
      </c>
      <c r="D30" s="7">
        <f t="shared" si="8"/>
        <v>0</v>
      </c>
      <c r="E30" s="7">
        <f t="shared" si="8"/>
        <v>0</v>
      </c>
      <c r="F30" s="7">
        <f t="shared" si="8"/>
        <v>0</v>
      </c>
      <c r="G30" s="7">
        <f t="shared" si="8"/>
        <v>0</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110</v>
      </c>
      <c r="D43" s="11">
        <f>D8+D12+D30+D37</f>
        <v>106</v>
      </c>
      <c r="E43" s="12">
        <f>SUM(E8+E12+E30+E37)</f>
        <v>4</v>
      </c>
      <c r="F43" s="11">
        <f>SUM(F8+F12+F30+F37)</f>
        <v>9</v>
      </c>
      <c r="G43" s="11">
        <f>SUM(G8+G12+G30+G37)</f>
        <v>9</v>
      </c>
      <c r="H43" s="11">
        <f>H37+H30+H12+H8</f>
        <v>0</v>
      </c>
      <c r="I43" s="11">
        <f>I37+I30+I12+I8</f>
        <v>0</v>
      </c>
      <c r="J43" s="11">
        <f>SUM(J8+J12+J30+J37)</f>
        <v>101</v>
      </c>
      <c r="K43" s="11">
        <f>SUM(K8+K12+K30+K37)</f>
        <v>101</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2"/>
  <sheetViews>
    <sheetView topLeftCell="A4" zoomScale="85" zoomScaleNormal="85" workbookViewId="0">
      <selection activeCell="D9" sqref="D9"/>
    </sheetView>
  </sheetViews>
  <sheetFormatPr defaultColWidth="5.88671875" defaultRowHeight="16.8"/>
  <cols>
    <col min="1" max="1" width="5.6640625" style="97" bestFit="1" customWidth="1"/>
    <col min="2" max="2" width="32.5546875" style="97" customWidth="1"/>
    <col min="3" max="3" width="47.6640625" style="98" customWidth="1"/>
    <col min="4" max="4" width="57.109375" style="97" customWidth="1"/>
    <col min="5" max="6" width="15.6640625" style="99" customWidth="1"/>
    <col min="7" max="7" width="15.6640625" style="100" customWidth="1"/>
    <col min="8" max="9" width="15.6640625" style="101" customWidth="1"/>
    <col min="10" max="16384" width="5.88671875" style="97"/>
  </cols>
  <sheetData>
    <row r="1" spans="1:9" s="94" customFormat="1" ht="30" customHeight="1">
      <c r="A1" s="180" t="s">
        <v>51</v>
      </c>
      <c r="B1" s="180"/>
      <c r="C1" s="180"/>
      <c r="D1" s="180"/>
      <c r="E1" s="180"/>
      <c r="F1" s="180"/>
      <c r="G1" s="180"/>
      <c r="H1" s="180"/>
      <c r="I1" s="180"/>
    </row>
    <row r="2" spans="1:9" s="94" customFormat="1" ht="21" customHeight="1">
      <c r="A2" s="95" t="s">
        <v>0</v>
      </c>
      <c r="B2" s="95" t="s">
        <v>45</v>
      </c>
      <c r="C2" s="95" t="s">
        <v>26</v>
      </c>
      <c r="D2" s="95" t="s">
        <v>46</v>
      </c>
      <c r="E2" s="96" t="s">
        <v>47</v>
      </c>
      <c r="F2" s="96" t="s">
        <v>48</v>
      </c>
      <c r="G2" s="96" t="s">
        <v>49</v>
      </c>
      <c r="H2" s="95" t="s">
        <v>50</v>
      </c>
      <c r="I2" s="95" t="s">
        <v>25</v>
      </c>
    </row>
    <row r="3" spans="1:9" s="155" customFormat="1" ht="33.6">
      <c r="A3" s="160">
        <f t="shared" ref="A3:A11" si="0">ROW()-2</f>
        <v>1</v>
      </c>
      <c r="B3" s="102" t="s">
        <v>293</v>
      </c>
      <c r="C3" s="102" t="s">
        <v>294</v>
      </c>
      <c r="D3" s="102" t="s">
        <v>183</v>
      </c>
      <c r="E3" s="103">
        <v>45511</v>
      </c>
      <c r="F3" s="103">
        <v>45541</v>
      </c>
      <c r="G3" s="104">
        <v>45531</v>
      </c>
      <c r="H3" s="120" t="s">
        <v>356</v>
      </c>
      <c r="I3" s="168"/>
    </row>
    <row r="4" spans="1:9" s="155" customFormat="1" ht="47.4" customHeight="1">
      <c r="A4" s="160">
        <f t="shared" si="0"/>
        <v>2</v>
      </c>
      <c r="B4" s="102" t="s">
        <v>258</v>
      </c>
      <c r="C4" s="102" t="s">
        <v>259</v>
      </c>
      <c r="D4" s="102" t="s">
        <v>183</v>
      </c>
      <c r="E4" s="103">
        <v>45506</v>
      </c>
      <c r="F4" s="103">
        <v>45534</v>
      </c>
      <c r="G4" s="104">
        <v>45531</v>
      </c>
      <c r="H4" s="120" t="s">
        <v>356</v>
      </c>
      <c r="I4" s="168"/>
    </row>
    <row r="5" spans="1:9" s="155" customFormat="1" ht="33.6">
      <c r="A5" s="160">
        <f t="shared" si="0"/>
        <v>3</v>
      </c>
      <c r="B5" s="102" t="s">
        <v>314</v>
      </c>
      <c r="C5" s="102" t="s">
        <v>315</v>
      </c>
      <c r="D5" s="102" t="s">
        <v>230</v>
      </c>
      <c r="E5" s="103">
        <v>45518</v>
      </c>
      <c r="F5" s="103">
        <v>45548</v>
      </c>
      <c r="G5" s="104">
        <v>45531</v>
      </c>
      <c r="H5" s="120" t="s">
        <v>356</v>
      </c>
      <c r="I5" s="168"/>
    </row>
    <row r="6" spans="1:9" ht="50.4" customHeight="1">
      <c r="A6" s="160">
        <f t="shared" si="0"/>
        <v>4</v>
      </c>
      <c r="B6" s="102" t="s">
        <v>265</v>
      </c>
      <c r="C6" s="102" t="s">
        <v>266</v>
      </c>
      <c r="D6" s="102" t="s">
        <v>90</v>
      </c>
      <c r="E6" s="103">
        <v>45509</v>
      </c>
      <c r="F6" s="103">
        <v>45539</v>
      </c>
      <c r="G6" s="104">
        <v>45531</v>
      </c>
      <c r="H6" s="120" t="s">
        <v>356</v>
      </c>
      <c r="I6" s="131"/>
    </row>
    <row r="7" spans="1:9" ht="33.6">
      <c r="A7" s="160">
        <f t="shared" si="0"/>
        <v>5</v>
      </c>
      <c r="B7" s="102" t="s">
        <v>291</v>
      </c>
      <c r="C7" s="102" t="s">
        <v>292</v>
      </c>
      <c r="D7" s="102" t="s">
        <v>183</v>
      </c>
      <c r="E7" s="103">
        <v>45511</v>
      </c>
      <c r="F7" s="103">
        <v>45541</v>
      </c>
      <c r="G7" s="104">
        <v>45531</v>
      </c>
      <c r="H7" s="120" t="s">
        <v>356</v>
      </c>
      <c r="I7" s="131"/>
    </row>
    <row r="8" spans="1:9" ht="33.6">
      <c r="A8" s="160">
        <f t="shared" si="0"/>
        <v>6</v>
      </c>
      <c r="B8" s="102" t="s">
        <v>185</v>
      </c>
      <c r="C8" s="102" t="s">
        <v>229</v>
      </c>
      <c r="D8" s="102" t="s">
        <v>230</v>
      </c>
      <c r="E8" s="103">
        <v>45503</v>
      </c>
      <c r="F8" s="103">
        <v>45531</v>
      </c>
      <c r="G8" s="104">
        <v>45531</v>
      </c>
      <c r="H8" s="120" t="s">
        <v>356</v>
      </c>
      <c r="I8" s="131"/>
    </row>
    <row r="9" spans="1:9" ht="50.4">
      <c r="A9" s="160">
        <f t="shared" si="0"/>
        <v>7</v>
      </c>
      <c r="B9" s="102" t="s">
        <v>256</v>
      </c>
      <c r="C9" s="102" t="s">
        <v>257</v>
      </c>
      <c r="D9" s="102" t="s">
        <v>183</v>
      </c>
      <c r="E9" s="103">
        <v>45505</v>
      </c>
      <c r="F9" s="103">
        <v>45533</v>
      </c>
      <c r="G9" s="104">
        <v>45531</v>
      </c>
      <c r="H9" s="120" t="s">
        <v>356</v>
      </c>
      <c r="I9" s="131"/>
    </row>
    <row r="10" spans="1:9" ht="33.6">
      <c r="A10" s="160">
        <f t="shared" si="0"/>
        <v>8</v>
      </c>
      <c r="B10" s="102" t="s">
        <v>263</v>
      </c>
      <c r="C10" s="102" t="s">
        <v>264</v>
      </c>
      <c r="D10" s="102" t="s">
        <v>90</v>
      </c>
      <c r="E10" s="103">
        <v>45506</v>
      </c>
      <c r="F10" s="103">
        <v>45534</v>
      </c>
      <c r="G10" s="104">
        <v>45531</v>
      </c>
      <c r="H10" s="120" t="s">
        <v>356</v>
      </c>
      <c r="I10" s="131"/>
    </row>
    <row r="11" spans="1:9" s="165" customFormat="1" ht="33.6">
      <c r="A11" s="160">
        <f t="shared" si="0"/>
        <v>9</v>
      </c>
      <c r="B11" s="102" t="s">
        <v>295</v>
      </c>
      <c r="C11" s="102" t="s">
        <v>296</v>
      </c>
      <c r="D11" s="102" t="s">
        <v>183</v>
      </c>
      <c r="E11" s="103">
        <v>45512</v>
      </c>
      <c r="F11" s="103">
        <v>45544</v>
      </c>
      <c r="G11" s="104">
        <v>45531</v>
      </c>
      <c r="H11" s="120" t="s">
        <v>356</v>
      </c>
      <c r="I11" s="168"/>
    </row>
    <row r="12" spans="1:9">
      <c r="B12" s="169"/>
      <c r="C12" s="170"/>
      <c r="D12" s="169"/>
      <c r="E12" s="171"/>
      <c r="F12" s="171"/>
      <c r="G12" s="172"/>
      <c r="H12" s="173"/>
      <c r="I12" s="173"/>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topLeftCell="A33" zoomScale="78" zoomScaleNormal="78" workbookViewId="0">
      <selection activeCell="A44" sqref="A44:G45"/>
    </sheetView>
  </sheetViews>
  <sheetFormatPr defaultColWidth="9.33203125" defaultRowHeight="33" customHeight="1"/>
  <cols>
    <col min="1" max="1" width="5.6640625" style="92" customWidth="1"/>
    <col min="2" max="2" width="24" style="83" customWidth="1"/>
    <col min="3" max="3" width="83.109375" style="83" customWidth="1"/>
    <col min="4" max="4" width="47.44140625" style="83" bestFit="1" customWidth="1"/>
    <col min="5" max="5" width="15.6640625" style="93" customWidth="1"/>
    <col min="6" max="6" width="15.6640625" style="86" customWidth="1"/>
    <col min="7" max="7" width="15.6640625" style="88" customWidth="1"/>
    <col min="8" max="16384" width="9.33203125" style="83"/>
  </cols>
  <sheetData>
    <row r="1" spans="1:27" ht="21" customHeight="1">
      <c r="A1" s="181" t="s">
        <v>21</v>
      </c>
      <c r="B1" s="181"/>
      <c r="C1" s="181"/>
      <c r="D1" s="181"/>
      <c r="E1" s="181"/>
      <c r="F1" s="181"/>
      <c r="G1" s="181"/>
      <c r="H1" s="82"/>
      <c r="I1" s="82"/>
      <c r="J1" s="82"/>
      <c r="K1" s="82"/>
      <c r="L1" s="82"/>
      <c r="M1" s="82"/>
      <c r="N1" s="82"/>
      <c r="O1" s="82"/>
      <c r="P1" s="82"/>
      <c r="Q1" s="82"/>
      <c r="R1" s="82"/>
      <c r="S1" s="82"/>
      <c r="T1" s="82"/>
      <c r="U1" s="82"/>
      <c r="V1" s="82"/>
      <c r="W1" s="82"/>
      <c r="X1" s="82"/>
      <c r="Y1" s="82"/>
      <c r="Z1" s="82"/>
    </row>
    <row r="2" spans="1:27" ht="21" customHeight="1">
      <c r="A2" s="181" t="s">
        <v>43</v>
      </c>
      <c r="B2" s="181"/>
      <c r="C2" s="181"/>
      <c r="D2" s="181"/>
      <c r="E2" s="181"/>
      <c r="F2" s="181"/>
      <c r="G2" s="181"/>
      <c r="H2" s="82"/>
      <c r="I2" s="82"/>
      <c r="J2" s="82"/>
      <c r="K2" s="82"/>
      <c r="L2" s="82"/>
      <c r="M2" s="82"/>
      <c r="N2" s="82"/>
      <c r="O2" s="82"/>
      <c r="P2" s="82"/>
      <c r="Q2" s="82"/>
      <c r="R2" s="82"/>
      <c r="S2" s="82"/>
      <c r="T2" s="82"/>
      <c r="U2" s="82"/>
      <c r="V2" s="82"/>
      <c r="W2" s="82"/>
      <c r="X2" s="82"/>
      <c r="Y2" s="82"/>
      <c r="Z2" s="82"/>
    </row>
    <row r="3" spans="1:27" ht="21" customHeight="1">
      <c r="A3" s="181" t="s">
        <v>65</v>
      </c>
      <c r="B3" s="181"/>
      <c r="C3" s="181"/>
      <c r="D3" s="181"/>
      <c r="E3" s="181"/>
      <c r="F3" s="181"/>
      <c r="G3" s="181"/>
      <c r="H3" s="82"/>
      <c r="I3" s="82"/>
      <c r="J3" s="82"/>
      <c r="K3" s="82"/>
      <c r="L3" s="82"/>
      <c r="M3" s="82"/>
      <c r="N3" s="82"/>
      <c r="O3" s="82"/>
      <c r="P3" s="82"/>
      <c r="Q3" s="82"/>
      <c r="R3" s="82"/>
      <c r="S3" s="82"/>
      <c r="T3" s="82"/>
      <c r="U3" s="82"/>
      <c r="V3" s="82"/>
      <c r="W3" s="82"/>
      <c r="X3" s="82"/>
      <c r="Y3" s="82"/>
      <c r="Z3" s="82"/>
    </row>
    <row r="4" spans="1:27" ht="21" customHeight="1">
      <c r="A4" s="84"/>
      <c r="B4" s="85"/>
      <c r="C4" s="82"/>
      <c r="D4" s="85"/>
      <c r="E4" s="86"/>
      <c r="F4" s="87"/>
      <c r="H4" s="82"/>
      <c r="I4" s="82"/>
      <c r="J4" s="82"/>
      <c r="K4" s="82"/>
      <c r="L4" s="82"/>
      <c r="M4" s="82"/>
      <c r="N4" s="82"/>
      <c r="O4" s="82"/>
      <c r="P4" s="82"/>
      <c r="Q4" s="82"/>
      <c r="R4" s="82"/>
      <c r="S4" s="82"/>
      <c r="T4" s="82"/>
      <c r="U4" s="82"/>
      <c r="V4" s="82"/>
      <c r="W4" s="82"/>
      <c r="X4" s="82"/>
      <c r="Y4" s="82"/>
      <c r="Z4" s="82"/>
    </row>
    <row r="5" spans="1:27" ht="39.9" customHeight="1">
      <c r="A5" s="81" t="s">
        <v>20</v>
      </c>
      <c r="B5" s="81" t="s">
        <v>22</v>
      </c>
      <c r="C5" s="81" t="s">
        <v>23</v>
      </c>
      <c r="D5" s="81" t="s">
        <v>24</v>
      </c>
      <c r="E5" s="89" t="s">
        <v>172</v>
      </c>
      <c r="F5" s="89" t="s">
        <v>171</v>
      </c>
      <c r="G5" s="81" t="s">
        <v>25</v>
      </c>
      <c r="H5" s="90"/>
      <c r="I5" s="90"/>
      <c r="J5" s="90"/>
      <c r="K5" s="90"/>
      <c r="L5" s="90"/>
      <c r="M5" s="90"/>
      <c r="N5" s="90"/>
      <c r="O5" s="90"/>
      <c r="P5" s="90"/>
      <c r="Q5" s="90"/>
      <c r="R5" s="90"/>
      <c r="S5" s="90"/>
      <c r="T5" s="90"/>
      <c r="U5" s="90"/>
      <c r="V5" s="90"/>
      <c r="W5" s="90"/>
      <c r="X5" s="90"/>
      <c r="Y5" s="90"/>
      <c r="Z5" s="90"/>
      <c r="AA5" s="91"/>
    </row>
    <row r="6" spans="1:27" ht="33" customHeight="1">
      <c r="A6" s="131">
        <f t="shared" ref="A6:A45" si="0">ROW()-5</f>
        <v>1</v>
      </c>
      <c r="B6" s="102" t="s">
        <v>225</v>
      </c>
      <c r="C6" s="102" t="s">
        <v>226</v>
      </c>
      <c r="D6" s="102" t="s">
        <v>90</v>
      </c>
      <c r="E6" s="103">
        <v>45503</v>
      </c>
      <c r="F6" s="103">
        <v>45531</v>
      </c>
      <c r="G6" s="105"/>
    </row>
    <row r="7" spans="1:27" ht="33" customHeight="1">
      <c r="A7" s="131">
        <f t="shared" si="0"/>
        <v>2</v>
      </c>
      <c r="B7" s="102" t="s">
        <v>227</v>
      </c>
      <c r="C7" s="102" t="s">
        <v>228</v>
      </c>
      <c r="D7" s="102" t="s">
        <v>90</v>
      </c>
      <c r="E7" s="103">
        <v>45503</v>
      </c>
      <c r="F7" s="103">
        <v>45531</v>
      </c>
      <c r="G7" s="105"/>
    </row>
    <row r="8" spans="1:27" ht="33" customHeight="1">
      <c r="A8" s="131">
        <f t="shared" si="0"/>
        <v>3</v>
      </c>
      <c r="B8" s="102" t="s">
        <v>231</v>
      </c>
      <c r="C8" s="102" t="s">
        <v>232</v>
      </c>
      <c r="D8" s="102" t="s">
        <v>90</v>
      </c>
      <c r="E8" s="103">
        <v>45503</v>
      </c>
      <c r="F8" s="103">
        <v>45531</v>
      </c>
      <c r="G8" s="105"/>
    </row>
    <row r="9" spans="1:27" ht="33" customHeight="1">
      <c r="A9" s="131">
        <f t="shared" si="0"/>
        <v>4</v>
      </c>
      <c r="B9" s="102" t="s">
        <v>233</v>
      </c>
      <c r="C9" s="102" t="s">
        <v>234</v>
      </c>
      <c r="D9" s="102" t="s">
        <v>90</v>
      </c>
      <c r="E9" s="103">
        <v>45503</v>
      </c>
      <c r="F9" s="103">
        <v>45531</v>
      </c>
      <c r="G9" s="105"/>
    </row>
    <row r="10" spans="1:27" ht="33" customHeight="1">
      <c r="A10" s="131">
        <f t="shared" si="0"/>
        <v>5</v>
      </c>
      <c r="B10" s="102" t="s">
        <v>235</v>
      </c>
      <c r="C10" s="102" t="s">
        <v>217</v>
      </c>
      <c r="D10" s="102" t="s">
        <v>236</v>
      </c>
      <c r="E10" s="103">
        <v>45504</v>
      </c>
      <c r="F10" s="103">
        <v>45532</v>
      </c>
      <c r="G10" s="105"/>
    </row>
    <row r="11" spans="1:27" ht="33" customHeight="1">
      <c r="A11" s="131">
        <f t="shared" si="0"/>
        <v>6</v>
      </c>
      <c r="B11" s="102" t="s">
        <v>237</v>
      </c>
      <c r="C11" s="102" t="s">
        <v>238</v>
      </c>
      <c r="D11" s="102" t="s">
        <v>183</v>
      </c>
      <c r="E11" s="103">
        <v>45504</v>
      </c>
      <c r="F11" s="103">
        <v>45532</v>
      </c>
      <c r="G11" s="105"/>
    </row>
    <row r="12" spans="1:27" ht="33" customHeight="1">
      <c r="A12" s="131">
        <f t="shared" si="0"/>
        <v>7</v>
      </c>
      <c r="B12" s="102" t="s">
        <v>239</v>
      </c>
      <c r="C12" s="102" t="s">
        <v>240</v>
      </c>
      <c r="D12" s="102" t="s">
        <v>241</v>
      </c>
      <c r="E12" s="103">
        <v>45504</v>
      </c>
      <c r="F12" s="103">
        <v>45532</v>
      </c>
      <c r="G12" s="105"/>
    </row>
    <row r="13" spans="1:27" ht="33" customHeight="1">
      <c r="A13" s="131">
        <f t="shared" si="0"/>
        <v>8</v>
      </c>
      <c r="B13" s="102" t="s">
        <v>243</v>
      </c>
      <c r="C13" s="102" t="s">
        <v>244</v>
      </c>
      <c r="D13" s="102" t="s">
        <v>183</v>
      </c>
      <c r="E13" s="103">
        <v>45505</v>
      </c>
      <c r="F13" s="103">
        <v>45533</v>
      </c>
      <c r="G13" s="105"/>
    </row>
    <row r="14" spans="1:27" ht="33" customHeight="1">
      <c r="A14" s="131">
        <f t="shared" si="0"/>
        <v>9</v>
      </c>
      <c r="B14" s="102" t="s">
        <v>245</v>
      </c>
      <c r="C14" s="102" t="s">
        <v>246</v>
      </c>
      <c r="D14" s="102" t="s">
        <v>183</v>
      </c>
      <c r="E14" s="103">
        <v>45505</v>
      </c>
      <c r="F14" s="103">
        <v>45533</v>
      </c>
      <c r="G14" s="105"/>
    </row>
    <row r="15" spans="1:27" ht="33" customHeight="1">
      <c r="A15" s="131">
        <f t="shared" si="0"/>
        <v>10</v>
      </c>
      <c r="B15" s="102" t="s">
        <v>247</v>
      </c>
      <c r="C15" s="102" t="s">
        <v>248</v>
      </c>
      <c r="D15" s="102" t="s">
        <v>90</v>
      </c>
      <c r="E15" s="103">
        <v>45505</v>
      </c>
      <c r="F15" s="103">
        <v>45533</v>
      </c>
      <c r="G15" s="105"/>
    </row>
    <row r="16" spans="1:27" ht="33" customHeight="1">
      <c r="A16" s="131">
        <f t="shared" si="0"/>
        <v>11</v>
      </c>
      <c r="B16" s="102" t="s">
        <v>249</v>
      </c>
      <c r="C16" s="102" t="s">
        <v>250</v>
      </c>
      <c r="D16" s="102" t="s">
        <v>183</v>
      </c>
      <c r="E16" s="103">
        <v>45505</v>
      </c>
      <c r="F16" s="103">
        <v>45533</v>
      </c>
      <c r="G16" s="105"/>
    </row>
    <row r="17" spans="1:7" ht="33" customHeight="1">
      <c r="A17" s="131">
        <f t="shared" si="0"/>
        <v>12</v>
      </c>
      <c r="B17" s="102" t="s">
        <v>254</v>
      </c>
      <c r="C17" s="102" t="s">
        <v>255</v>
      </c>
      <c r="D17" s="102" t="s">
        <v>90</v>
      </c>
      <c r="E17" s="103">
        <v>45505</v>
      </c>
      <c r="F17" s="103">
        <v>45533</v>
      </c>
      <c r="G17" s="105"/>
    </row>
    <row r="18" spans="1:7" ht="33" customHeight="1">
      <c r="A18" s="131">
        <f t="shared" si="0"/>
        <v>13</v>
      </c>
      <c r="B18" s="142" t="s">
        <v>260</v>
      </c>
      <c r="C18" s="142" t="s">
        <v>261</v>
      </c>
      <c r="D18" s="142" t="s">
        <v>262</v>
      </c>
      <c r="E18" s="145">
        <v>45506</v>
      </c>
      <c r="F18" s="145">
        <v>45534</v>
      </c>
      <c r="G18" s="156"/>
    </row>
    <row r="19" spans="1:7" ht="33" customHeight="1">
      <c r="A19" s="131">
        <f t="shared" si="0"/>
        <v>14</v>
      </c>
      <c r="B19" s="142" t="s">
        <v>267</v>
      </c>
      <c r="C19" s="142" t="s">
        <v>268</v>
      </c>
      <c r="D19" s="142" t="s">
        <v>90</v>
      </c>
      <c r="E19" s="145">
        <v>45509</v>
      </c>
      <c r="F19" s="145">
        <v>45539</v>
      </c>
      <c r="G19" s="156"/>
    </row>
    <row r="20" spans="1:7" ht="33" customHeight="1">
      <c r="A20" s="131">
        <f t="shared" si="0"/>
        <v>15</v>
      </c>
      <c r="B20" s="142" t="s">
        <v>272</v>
      </c>
      <c r="C20" s="142" t="s">
        <v>273</v>
      </c>
      <c r="D20" s="142" t="s">
        <v>90</v>
      </c>
      <c r="E20" s="145">
        <v>45509</v>
      </c>
      <c r="F20" s="145">
        <v>45539</v>
      </c>
      <c r="G20" s="156"/>
    </row>
    <row r="21" spans="1:7" ht="33" customHeight="1">
      <c r="A21" s="131">
        <f t="shared" si="0"/>
        <v>16</v>
      </c>
      <c r="B21" s="142" t="s">
        <v>274</v>
      </c>
      <c r="C21" s="142" t="s">
        <v>275</v>
      </c>
      <c r="D21" s="142" t="s">
        <v>90</v>
      </c>
      <c r="E21" s="145">
        <v>45509</v>
      </c>
      <c r="F21" s="145">
        <v>45539</v>
      </c>
      <c r="G21" s="156"/>
    </row>
    <row r="22" spans="1:7" ht="33" customHeight="1">
      <c r="A22" s="131">
        <f t="shared" si="0"/>
        <v>17</v>
      </c>
      <c r="B22" s="142" t="s">
        <v>276</v>
      </c>
      <c r="C22" s="142" t="s">
        <v>277</v>
      </c>
      <c r="D22" s="142" t="s">
        <v>183</v>
      </c>
      <c r="E22" s="145">
        <v>45509</v>
      </c>
      <c r="F22" s="145">
        <v>45539</v>
      </c>
      <c r="G22" s="156"/>
    </row>
    <row r="23" spans="1:7" ht="33" customHeight="1">
      <c r="A23" s="131">
        <f t="shared" si="0"/>
        <v>18</v>
      </c>
      <c r="B23" s="142" t="s">
        <v>278</v>
      </c>
      <c r="C23" s="142" t="s">
        <v>279</v>
      </c>
      <c r="D23" s="142" t="s">
        <v>90</v>
      </c>
      <c r="E23" s="145">
        <v>45510</v>
      </c>
      <c r="F23" s="145">
        <v>45540</v>
      </c>
      <c r="G23" s="156"/>
    </row>
    <row r="24" spans="1:7" ht="33" customHeight="1">
      <c r="A24" s="131">
        <f t="shared" si="0"/>
        <v>19</v>
      </c>
      <c r="B24" s="142" t="s">
        <v>280</v>
      </c>
      <c r="C24" s="142" t="s">
        <v>281</v>
      </c>
      <c r="D24" s="142" t="s">
        <v>90</v>
      </c>
      <c r="E24" s="145">
        <v>45511</v>
      </c>
      <c r="F24" s="145">
        <v>45541</v>
      </c>
      <c r="G24" s="156"/>
    </row>
    <row r="25" spans="1:7" ht="33" customHeight="1">
      <c r="A25" s="131">
        <f t="shared" si="0"/>
        <v>20</v>
      </c>
      <c r="B25" s="142" t="s">
        <v>282</v>
      </c>
      <c r="C25" s="142" t="s">
        <v>283</v>
      </c>
      <c r="D25" s="142" t="s">
        <v>90</v>
      </c>
      <c r="E25" s="145">
        <v>45511</v>
      </c>
      <c r="F25" s="145">
        <v>45541</v>
      </c>
      <c r="G25" s="156"/>
    </row>
    <row r="26" spans="1:7" ht="33" customHeight="1">
      <c r="A26" s="131">
        <f t="shared" si="0"/>
        <v>21</v>
      </c>
      <c r="B26" s="142" t="s">
        <v>284</v>
      </c>
      <c r="C26" s="142" t="s">
        <v>285</v>
      </c>
      <c r="D26" s="142" t="s">
        <v>90</v>
      </c>
      <c r="E26" s="145">
        <v>45511</v>
      </c>
      <c r="F26" s="145">
        <v>45541</v>
      </c>
      <c r="G26" s="156"/>
    </row>
    <row r="27" spans="1:7" ht="33" customHeight="1">
      <c r="A27" s="131">
        <f t="shared" si="0"/>
        <v>22</v>
      </c>
      <c r="B27" s="142" t="s">
        <v>286</v>
      </c>
      <c r="C27" s="142" t="s">
        <v>287</v>
      </c>
      <c r="D27" s="142" t="s">
        <v>90</v>
      </c>
      <c r="E27" s="145">
        <v>45511</v>
      </c>
      <c r="F27" s="145">
        <v>45541</v>
      </c>
      <c r="G27" s="156"/>
    </row>
    <row r="28" spans="1:7" ht="33" customHeight="1">
      <c r="A28" s="131">
        <f t="shared" si="0"/>
        <v>23</v>
      </c>
      <c r="B28" s="142" t="s">
        <v>288</v>
      </c>
      <c r="C28" s="142" t="s">
        <v>289</v>
      </c>
      <c r="D28" s="142" t="s">
        <v>290</v>
      </c>
      <c r="E28" s="145">
        <v>45511</v>
      </c>
      <c r="F28" s="145">
        <v>45541</v>
      </c>
      <c r="G28" s="156"/>
    </row>
    <row r="29" spans="1:7" ht="33" customHeight="1">
      <c r="A29" s="131">
        <f t="shared" si="0"/>
        <v>24</v>
      </c>
      <c r="B29" s="102" t="s">
        <v>297</v>
      </c>
      <c r="C29" s="102" t="s">
        <v>298</v>
      </c>
      <c r="D29" s="102" t="s">
        <v>90</v>
      </c>
      <c r="E29" s="103">
        <v>45512</v>
      </c>
      <c r="F29" s="103">
        <v>45544</v>
      </c>
      <c r="G29" s="105"/>
    </row>
    <row r="30" spans="1:7" ht="33" customHeight="1">
      <c r="A30" s="131">
        <f t="shared" si="0"/>
        <v>25</v>
      </c>
      <c r="B30" s="102" t="s">
        <v>302</v>
      </c>
      <c r="C30" s="102" t="s">
        <v>303</v>
      </c>
      <c r="D30" s="102" t="s">
        <v>200</v>
      </c>
      <c r="E30" s="103">
        <v>45513</v>
      </c>
      <c r="F30" s="103">
        <v>45545</v>
      </c>
      <c r="G30" s="105"/>
    </row>
    <row r="31" spans="1:7" ht="33" customHeight="1">
      <c r="A31" s="131">
        <f t="shared" si="0"/>
        <v>26</v>
      </c>
      <c r="B31" s="102" t="s">
        <v>260</v>
      </c>
      <c r="C31" s="102" t="s">
        <v>316</v>
      </c>
      <c r="D31" s="102" t="s">
        <v>90</v>
      </c>
      <c r="E31" s="103">
        <v>45519</v>
      </c>
      <c r="F31" s="103">
        <v>45551</v>
      </c>
      <c r="G31" s="105"/>
    </row>
    <row r="32" spans="1:7" ht="33" customHeight="1">
      <c r="A32" s="131">
        <f t="shared" si="0"/>
        <v>27</v>
      </c>
      <c r="B32" s="102" t="s">
        <v>317</v>
      </c>
      <c r="C32" s="102" t="s">
        <v>318</v>
      </c>
      <c r="D32" s="102" t="s">
        <v>236</v>
      </c>
      <c r="E32" s="103">
        <v>45519</v>
      </c>
      <c r="F32" s="103">
        <v>45551</v>
      </c>
      <c r="G32" s="105"/>
    </row>
    <row r="33" spans="1:8" ht="33" customHeight="1">
      <c r="A33" s="131">
        <f t="shared" si="0"/>
        <v>28</v>
      </c>
      <c r="B33" s="162" t="s">
        <v>320</v>
      </c>
      <c r="C33" s="162" t="s">
        <v>321</v>
      </c>
      <c r="D33" s="162" t="s">
        <v>236</v>
      </c>
      <c r="E33" s="163">
        <v>45519</v>
      </c>
      <c r="F33" s="163">
        <v>45551</v>
      </c>
      <c r="G33" s="164"/>
    </row>
    <row r="34" spans="1:8" ht="33" customHeight="1">
      <c r="A34" s="161">
        <f t="shared" si="0"/>
        <v>29</v>
      </c>
      <c r="B34" s="102" t="s">
        <v>322</v>
      </c>
      <c r="C34" s="102" t="s">
        <v>323</v>
      </c>
      <c r="D34" s="102" t="s">
        <v>236</v>
      </c>
      <c r="E34" s="103">
        <v>45519</v>
      </c>
      <c r="F34" s="103">
        <v>45551</v>
      </c>
      <c r="G34" s="105"/>
    </row>
    <row r="35" spans="1:8" ht="33" customHeight="1">
      <c r="A35" s="161">
        <f t="shared" si="0"/>
        <v>30</v>
      </c>
      <c r="B35" s="102" t="s">
        <v>324</v>
      </c>
      <c r="C35" s="102" t="s">
        <v>325</v>
      </c>
      <c r="D35" s="102" t="s">
        <v>200</v>
      </c>
      <c r="E35" s="103">
        <v>45519</v>
      </c>
      <c r="F35" s="103">
        <v>45551</v>
      </c>
      <c r="G35" s="105"/>
    </row>
    <row r="36" spans="1:8" s="166" customFormat="1" ht="33" customHeight="1">
      <c r="A36" s="161">
        <f t="shared" si="0"/>
        <v>31</v>
      </c>
      <c r="B36" s="102" t="s">
        <v>201</v>
      </c>
      <c r="C36" s="102" t="s">
        <v>326</v>
      </c>
      <c r="D36" s="102" t="s">
        <v>90</v>
      </c>
      <c r="E36" s="103">
        <v>45520</v>
      </c>
      <c r="F36" s="103">
        <v>45552</v>
      </c>
      <c r="G36" s="105"/>
    </row>
    <row r="37" spans="1:8" s="166" customFormat="1" ht="33" customHeight="1">
      <c r="A37" s="131">
        <f t="shared" si="0"/>
        <v>32</v>
      </c>
      <c r="B37" s="102" t="s">
        <v>327</v>
      </c>
      <c r="C37" s="102" t="s">
        <v>328</v>
      </c>
      <c r="D37" s="102" t="s">
        <v>90</v>
      </c>
      <c r="E37" s="103">
        <v>45523</v>
      </c>
      <c r="F37" s="103">
        <v>45553</v>
      </c>
      <c r="G37" s="105"/>
    </row>
    <row r="38" spans="1:8" s="166" customFormat="1" ht="33" customHeight="1">
      <c r="A38" s="131">
        <f t="shared" si="0"/>
        <v>33</v>
      </c>
      <c r="B38" s="102" t="s">
        <v>329</v>
      </c>
      <c r="C38" s="102" t="s">
        <v>330</v>
      </c>
      <c r="D38" s="102" t="s">
        <v>90</v>
      </c>
      <c r="E38" s="103">
        <v>45523</v>
      </c>
      <c r="F38" s="103">
        <v>45553</v>
      </c>
      <c r="G38" s="105"/>
    </row>
    <row r="39" spans="1:8" s="166" customFormat="1" ht="33" customHeight="1">
      <c r="A39" s="131">
        <f t="shared" si="0"/>
        <v>34</v>
      </c>
      <c r="B39" s="102" t="s">
        <v>331</v>
      </c>
      <c r="C39" s="102" t="s">
        <v>332</v>
      </c>
      <c r="D39" s="102" t="s">
        <v>90</v>
      </c>
      <c r="E39" s="103">
        <v>45523</v>
      </c>
      <c r="F39" s="103">
        <v>45553</v>
      </c>
      <c r="G39" s="105"/>
    </row>
    <row r="40" spans="1:8" s="166" customFormat="1" ht="33" customHeight="1">
      <c r="A40" s="131">
        <f t="shared" si="0"/>
        <v>35</v>
      </c>
      <c r="B40" s="102" t="s">
        <v>337</v>
      </c>
      <c r="C40" s="102" t="s">
        <v>338</v>
      </c>
      <c r="D40" s="102" t="s">
        <v>236</v>
      </c>
      <c r="E40" s="103">
        <v>45526</v>
      </c>
      <c r="F40" s="103" t="s">
        <v>339</v>
      </c>
      <c r="G40" s="105"/>
    </row>
    <row r="41" spans="1:8" s="166" customFormat="1" ht="33" customHeight="1">
      <c r="A41" s="131">
        <f t="shared" si="0"/>
        <v>36</v>
      </c>
      <c r="B41" s="102" t="s">
        <v>340</v>
      </c>
      <c r="C41" s="102" t="s">
        <v>341</v>
      </c>
      <c r="D41" s="102" t="s">
        <v>90</v>
      </c>
      <c r="E41" s="103">
        <v>45526</v>
      </c>
      <c r="F41" s="103" t="s">
        <v>339</v>
      </c>
      <c r="G41" s="105"/>
    </row>
    <row r="42" spans="1:8" s="166" customFormat="1" ht="33" customHeight="1">
      <c r="A42" s="131">
        <f t="shared" si="0"/>
        <v>37</v>
      </c>
      <c r="B42" s="102" t="s">
        <v>350</v>
      </c>
      <c r="C42" s="102" t="s">
        <v>351</v>
      </c>
      <c r="D42" s="102" t="s">
        <v>183</v>
      </c>
      <c r="E42" s="103">
        <v>45531</v>
      </c>
      <c r="F42" s="103">
        <v>45561</v>
      </c>
      <c r="G42" s="167"/>
    </row>
    <row r="43" spans="1:8" ht="33" customHeight="1">
      <c r="A43" s="131">
        <f t="shared" si="0"/>
        <v>38</v>
      </c>
      <c r="B43" s="102" t="s">
        <v>352</v>
      </c>
      <c r="C43" s="102" t="s">
        <v>353</v>
      </c>
      <c r="D43" s="102" t="s">
        <v>236</v>
      </c>
      <c r="E43" s="103">
        <v>45531</v>
      </c>
      <c r="F43" s="103">
        <v>45561</v>
      </c>
      <c r="G43" s="105"/>
      <c r="H43" s="166"/>
    </row>
    <row r="44" spans="1:8" ht="33" customHeight="1">
      <c r="A44" s="184">
        <f t="shared" si="0"/>
        <v>39</v>
      </c>
      <c r="B44" s="142" t="s">
        <v>354</v>
      </c>
      <c r="C44" s="142" t="s">
        <v>355</v>
      </c>
      <c r="D44" s="142" t="s">
        <v>90</v>
      </c>
      <c r="E44" s="145">
        <v>45531</v>
      </c>
      <c r="F44" s="145">
        <v>45561</v>
      </c>
      <c r="G44" s="156"/>
      <c r="H44" s="166"/>
    </row>
    <row r="45" spans="1:8" ht="33" customHeight="1">
      <c r="A45" s="184">
        <f t="shared" si="0"/>
        <v>40</v>
      </c>
      <c r="B45" s="142" t="s">
        <v>256</v>
      </c>
      <c r="C45" s="142" t="s">
        <v>257</v>
      </c>
      <c r="D45" s="142" t="s">
        <v>183</v>
      </c>
      <c r="E45" s="145">
        <v>45534</v>
      </c>
      <c r="F45" s="145">
        <v>45566</v>
      </c>
      <c r="G45" s="156"/>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90"/>
  <sheetViews>
    <sheetView zoomScale="87" zoomScaleNormal="87" workbookViewId="0">
      <selection activeCell="D32" sqref="D32"/>
    </sheetView>
  </sheetViews>
  <sheetFormatPr defaultColWidth="9.33203125" defaultRowHeight="16.8"/>
  <cols>
    <col min="1" max="1" width="4.44140625" style="127" customWidth="1"/>
    <col min="2" max="2" width="46.44140625" style="109" customWidth="1"/>
    <col min="3" max="3" width="76.44140625" style="124" customWidth="1"/>
    <col min="4" max="4" width="60.21875" style="124" customWidth="1"/>
    <col min="5" max="5" width="14.109375" style="125" customWidth="1"/>
    <col min="6" max="6" width="12.109375" style="125" customWidth="1"/>
    <col min="7" max="7" width="11.88671875" style="109" customWidth="1"/>
    <col min="8" max="8" width="12.6640625" style="109" customWidth="1"/>
    <col min="9" max="9" width="12.44140625" style="109" customWidth="1"/>
    <col min="10" max="13" width="9.33203125" style="109"/>
    <col min="14" max="14" width="12.6640625" style="109" bestFit="1" customWidth="1"/>
    <col min="15" max="15" width="10.6640625" style="109" bestFit="1" customWidth="1"/>
    <col min="16" max="16" width="9.33203125" style="109"/>
    <col min="17" max="17" width="9.44140625" style="109" bestFit="1" customWidth="1"/>
    <col min="18" max="16384" width="9.33203125" style="109"/>
  </cols>
  <sheetData>
    <row r="1" spans="1:47" ht="21" customHeight="1">
      <c r="A1" s="183" t="s">
        <v>21</v>
      </c>
      <c r="B1" s="183"/>
      <c r="C1" s="183"/>
      <c r="D1" s="183"/>
      <c r="E1" s="183"/>
      <c r="F1" s="183"/>
      <c r="G1" s="183"/>
    </row>
    <row r="2" spans="1:47" ht="21" customHeight="1">
      <c r="A2" s="183" t="s">
        <v>44</v>
      </c>
      <c r="B2" s="183"/>
      <c r="C2" s="183"/>
      <c r="D2" s="183"/>
      <c r="E2" s="183"/>
      <c r="F2" s="183"/>
      <c r="G2" s="183"/>
    </row>
    <row r="3" spans="1:47" ht="21" customHeight="1">
      <c r="A3" s="183" t="s">
        <v>66</v>
      </c>
      <c r="B3" s="183"/>
      <c r="C3" s="183"/>
      <c r="D3" s="183"/>
      <c r="E3" s="183"/>
      <c r="F3" s="183"/>
      <c r="G3" s="183"/>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row>
    <row r="4" spans="1:47" ht="21" customHeight="1">
      <c r="A4" s="129"/>
      <c r="B4" s="129"/>
      <c r="C4" s="121"/>
      <c r="D4" s="121"/>
      <c r="E4" s="130"/>
      <c r="F4" s="130"/>
      <c r="G4" s="129"/>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row>
    <row r="5" spans="1:47" ht="42" customHeight="1">
      <c r="A5" s="117" t="s">
        <v>20</v>
      </c>
      <c r="B5" s="117" t="s">
        <v>45</v>
      </c>
      <c r="C5" s="118" t="s">
        <v>26</v>
      </c>
      <c r="D5" s="118" t="s">
        <v>27</v>
      </c>
      <c r="E5" s="119" t="s">
        <v>28</v>
      </c>
      <c r="F5" s="119" t="s">
        <v>29</v>
      </c>
      <c r="G5" s="117" t="s">
        <v>25</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row>
    <row r="6" spans="1:47" s="112" customFormat="1" ht="39.9" customHeight="1">
      <c r="A6" s="106">
        <v>1</v>
      </c>
      <c r="B6" s="102" t="s">
        <v>115</v>
      </c>
      <c r="C6" s="102" t="s">
        <v>116</v>
      </c>
      <c r="D6" s="102" t="s">
        <v>117</v>
      </c>
      <c r="E6" s="103">
        <v>45287</v>
      </c>
      <c r="F6" s="103">
        <v>44951</v>
      </c>
      <c r="G6" s="104"/>
      <c r="H6" s="109"/>
      <c r="I6" s="109"/>
      <c r="J6" s="109"/>
      <c r="K6" s="122"/>
      <c r="L6" s="122"/>
    </row>
    <row r="7" spans="1:47" s="148" customFormat="1" ht="49.8" customHeight="1">
      <c r="A7" s="106">
        <v>2</v>
      </c>
      <c r="B7" s="102" t="s">
        <v>299</v>
      </c>
      <c r="C7" s="102" t="s">
        <v>300</v>
      </c>
      <c r="D7" s="102" t="s">
        <v>301</v>
      </c>
      <c r="E7" s="103">
        <v>45513</v>
      </c>
      <c r="F7" s="103">
        <v>45545</v>
      </c>
      <c r="G7" s="104"/>
      <c r="H7" s="149"/>
      <c r="I7" s="149"/>
      <c r="J7" s="149"/>
      <c r="K7" s="157"/>
      <c r="L7" s="157"/>
    </row>
    <row r="8" spans="1:47" s="112" customFormat="1" ht="33.6" customHeight="1">
      <c r="A8" s="106">
        <v>3</v>
      </c>
      <c r="B8" s="102" t="s">
        <v>310</v>
      </c>
      <c r="C8" s="102" t="s">
        <v>311</v>
      </c>
      <c r="D8" s="102" t="s">
        <v>312</v>
      </c>
      <c r="E8" s="103">
        <v>45516</v>
      </c>
      <c r="F8" s="103">
        <v>45546</v>
      </c>
      <c r="G8" s="104"/>
      <c r="H8" s="109"/>
      <c r="I8" s="109"/>
      <c r="J8" s="109"/>
      <c r="K8" s="122"/>
      <c r="L8" s="122"/>
    </row>
    <row r="9" spans="1:47" s="112" customFormat="1" ht="63.6" customHeight="1">
      <c r="A9" s="106">
        <v>4</v>
      </c>
      <c r="B9" s="102" t="s">
        <v>342</v>
      </c>
      <c r="C9" s="102" t="s">
        <v>343</v>
      </c>
      <c r="D9" s="102" t="s">
        <v>344</v>
      </c>
      <c r="E9" s="103">
        <v>45526</v>
      </c>
      <c r="F9" s="103">
        <v>45558</v>
      </c>
      <c r="G9" s="104"/>
      <c r="H9" s="109"/>
      <c r="I9" s="109"/>
      <c r="J9" s="109"/>
      <c r="K9" s="122"/>
      <c r="L9" s="122"/>
    </row>
    <row r="10" spans="1:47" s="112" customFormat="1" ht="21" customHeight="1">
      <c r="A10" s="123"/>
      <c r="B10" s="152"/>
      <c r="C10" s="152"/>
      <c r="D10" s="152"/>
      <c r="E10" s="141"/>
      <c r="F10" s="141"/>
      <c r="G10" s="111"/>
      <c r="H10" s="109"/>
      <c r="I10" s="109"/>
      <c r="J10" s="109"/>
      <c r="K10" s="122"/>
      <c r="L10" s="122"/>
    </row>
    <row r="11" spans="1:47" s="112" customFormat="1" ht="21" customHeight="1">
      <c r="A11" s="123"/>
      <c r="B11" s="152"/>
      <c r="C11" s="152"/>
      <c r="D11" s="152"/>
      <c r="E11" s="141"/>
      <c r="F11" s="141"/>
      <c r="G11" s="111"/>
      <c r="H11" s="109"/>
      <c r="I11" s="109"/>
      <c r="J11" s="109"/>
      <c r="K11" s="122"/>
      <c r="L11" s="122"/>
    </row>
    <row r="12" spans="1:47" s="112" customFormat="1" ht="21" customHeight="1">
      <c r="A12" s="183" t="s">
        <v>84</v>
      </c>
      <c r="B12" s="183"/>
      <c r="C12" s="183"/>
      <c r="D12" s="183"/>
      <c r="E12" s="183"/>
      <c r="F12" s="183"/>
      <c r="G12" s="183"/>
      <c r="H12" s="109"/>
      <c r="I12" s="109"/>
      <c r="J12" s="109"/>
      <c r="K12" s="122"/>
      <c r="L12" s="122"/>
    </row>
    <row r="13" spans="1:47" s="112" customFormat="1" ht="21" customHeight="1">
      <c r="A13" s="183" t="s">
        <v>66</v>
      </c>
      <c r="B13" s="183"/>
      <c r="C13" s="183"/>
      <c r="D13" s="183"/>
      <c r="E13" s="183"/>
      <c r="F13" s="183"/>
      <c r="G13" s="183"/>
      <c r="H13" s="109"/>
      <c r="J13" s="109"/>
      <c r="K13" s="109"/>
      <c r="L13" s="109"/>
      <c r="M13" s="109"/>
    </row>
    <row r="14" spans="1:47" s="112" customFormat="1" ht="21" customHeight="1">
      <c r="A14" s="129"/>
      <c r="B14" s="129"/>
      <c r="C14" s="121"/>
      <c r="D14" s="124"/>
      <c r="E14" s="125"/>
      <c r="F14" s="125"/>
      <c r="G14" s="109"/>
      <c r="H14" s="110"/>
      <c r="J14" s="109"/>
      <c r="K14" s="110"/>
      <c r="L14" s="110"/>
      <c r="M14" s="114"/>
    </row>
    <row r="15" spans="1:47" s="112" customFormat="1" ht="67.2">
      <c r="A15" s="117" t="s">
        <v>20</v>
      </c>
      <c r="B15" s="117" t="s">
        <v>45</v>
      </c>
      <c r="C15" s="118" t="s">
        <v>26</v>
      </c>
      <c r="D15" s="118" t="s">
        <v>27</v>
      </c>
      <c r="E15" s="119" t="s">
        <v>28</v>
      </c>
      <c r="F15" s="119" t="s">
        <v>29</v>
      </c>
      <c r="G15" s="117" t="s">
        <v>25</v>
      </c>
      <c r="H15" s="110"/>
      <c r="J15" s="109"/>
      <c r="K15" s="110"/>
      <c r="L15" s="110"/>
      <c r="M15" s="114"/>
    </row>
    <row r="16" spans="1:47" s="112" customFormat="1" ht="33.6">
      <c r="A16" s="106">
        <v>1</v>
      </c>
      <c r="B16" s="108" t="s">
        <v>180</v>
      </c>
      <c r="C16" s="108" t="s">
        <v>181</v>
      </c>
      <c r="D16" s="108" t="s">
        <v>182</v>
      </c>
      <c r="E16" s="104">
        <v>45450</v>
      </c>
      <c r="F16" s="104">
        <v>45492</v>
      </c>
      <c r="G16" s="107"/>
      <c r="H16" s="110"/>
    </row>
    <row r="17" spans="1:38" s="112" customFormat="1" ht="28.8" customHeight="1">
      <c r="A17" s="106">
        <v>2</v>
      </c>
      <c r="B17" s="144" t="s">
        <v>118</v>
      </c>
      <c r="C17" s="144" t="s">
        <v>179</v>
      </c>
      <c r="D17" s="144" t="s">
        <v>215</v>
      </c>
      <c r="E17" s="145">
        <v>45483</v>
      </c>
      <c r="F17" s="145">
        <v>45525</v>
      </c>
      <c r="G17" s="146"/>
      <c r="H17" s="110"/>
    </row>
    <row r="18" spans="1:38" s="148" customFormat="1" ht="60" customHeight="1">
      <c r="A18" s="106">
        <v>3</v>
      </c>
      <c r="B18" s="108" t="s">
        <v>185</v>
      </c>
      <c r="C18" s="108" t="s">
        <v>184</v>
      </c>
      <c r="D18" s="108" t="s">
        <v>222</v>
      </c>
      <c r="E18" s="103">
        <v>45499</v>
      </c>
      <c r="F18" s="103">
        <v>45545</v>
      </c>
      <c r="G18" s="107"/>
      <c r="H18" s="151"/>
    </row>
    <row r="19" spans="1:38" s="148" customFormat="1" ht="60" customHeight="1">
      <c r="A19" s="106">
        <v>4</v>
      </c>
      <c r="B19" s="108" t="s">
        <v>185</v>
      </c>
      <c r="C19" s="108" t="s">
        <v>184</v>
      </c>
      <c r="D19" s="108" t="s">
        <v>223</v>
      </c>
      <c r="E19" s="103">
        <v>45499</v>
      </c>
      <c r="F19" s="103">
        <v>45545</v>
      </c>
      <c r="G19" s="107"/>
      <c r="H19" s="151"/>
    </row>
    <row r="20" spans="1:38" s="148" customFormat="1" ht="60" customHeight="1">
      <c r="A20" s="106">
        <v>5</v>
      </c>
      <c r="B20" s="108" t="s">
        <v>185</v>
      </c>
      <c r="C20" s="108" t="s">
        <v>184</v>
      </c>
      <c r="D20" s="108" t="s">
        <v>224</v>
      </c>
      <c r="E20" s="103">
        <v>45499</v>
      </c>
      <c r="F20" s="103">
        <v>45545</v>
      </c>
      <c r="G20" s="107"/>
      <c r="H20" s="151"/>
    </row>
    <row r="21" spans="1:38" s="148" customFormat="1" ht="36.6" customHeight="1">
      <c r="A21" s="106">
        <v>6</v>
      </c>
      <c r="B21" s="108" t="s">
        <v>251</v>
      </c>
      <c r="C21" s="108" t="s">
        <v>252</v>
      </c>
      <c r="D21" s="108" t="s">
        <v>253</v>
      </c>
      <c r="E21" s="103">
        <v>45505</v>
      </c>
      <c r="F21" s="103">
        <v>45526</v>
      </c>
      <c r="G21" s="107"/>
      <c r="H21" s="151"/>
    </row>
    <row r="22" spans="1:38" s="148" customFormat="1" ht="43.2" customHeight="1">
      <c r="A22" s="106">
        <v>7</v>
      </c>
      <c r="B22" s="108" t="s">
        <v>269</v>
      </c>
      <c r="C22" s="108" t="s">
        <v>270</v>
      </c>
      <c r="D22" s="108" t="s">
        <v>271</v>
      </c>
      <c r="E22" s="103">
        <v>45509</v>
      </c>
      <c r="F22" s="103">
        <v>45546</v>
      </c>
      <c r="G22" s="146"/>
      <c r="H22" s="151"/>
    </row>
    <row r="23" spans="1:38" s="159" customFormat="1" ht="80.400000000000006" customHeight="1">
      <c r="A23" s="106">
        <v>8</v>
      </c>
      <c r="B23" s="108" t="s">
        <v>304</v>
      </c>
      <c r="C23" s="108" t="s">
        <v>305</v>
      </c>
      <c r="D23" s="108" t="s">
        <v>306</v>
      </c>
      <c r="E23" s="103">
        <v>45513</v>
      </c>
      <c r="F23" s="103">
        <v>45559</v>
      </c>
      <c r="G23" s="107"/>
      <c r="H23" s="158"/>
    </row>
    <row r="24" spans="1:38" s="159" customFormat="1" ht="24.6" customHeight="1">
      <c r="A24" s="106">
        <v>9</v>
      </c>
      <c r="B24" s="108" t="s">
        <v>307</v>
      </c>
      <c r="C24" s="108" t="s">
        <v>308</v>
      </c>
      <c r="D24" s="108" t="s">
        <v>309</v>
      </c>
      <c r="E24" s="103">
        <v>45516</v>
      </c>
      <c r="F24" s="103">
        <v>45553</v>
      </c>
      <c r="G24" s="107"/>
      <c r="H24" s="158"/>
    </row>
    <row r="25" spans="1:38" s="159" customFormat="1" ht="46.8" customHeight="1">
      <c r="A25" s="106">
        <v>10</v>
      </c>
      <c r="B25" s="108" t="s">
        <v>202</v>
      </c>
      <c r="C25" s="108" t="s">
        <v>184</v>
      </c>
      <c r="D25" s="108" t="s">
        <v>319</v>
      </c>
      <c r="E25" s="103">
        <v>45519</v>
      </c>
      <c r="F25" s="103">
        <v>45565</v>
      </c>
      <c r="G25" s="107"/>
      <c r="H25" s="158"/>
    </row>
    <row r="26" spans="1:38" s="159" customFormat="1" ht="42.6" customHeight="1">
      <c r="A26" s="106">
        <v>11</v>
      </c>
      <c r="B26" s="108" t="s">
        <v>335</v>
      </c>
      <c r="C26" s="108" t="s">
        <v>313</v>
      </c>
      <c r="D26" s="108" t="s">
        <v>336</v>
      </c>
      <c r="E26" s="103">
        <v>45524</v>
      </c>
      <c r="F26" s="103">
        <v>45568</v>
      </c>
      <c r="G26" s="107"/>
      <c r="H26" s="158"/>
    </row>
    <row r="27" spans="1:38" s="112" customFormat="1" ht="21" customHeight="1">
      <c r="A27" s="110"/>
      <c r="B27" s="140"/>
      <c r="C27" s="140"/>
      <c r="D27" s="140"/>
      <c r="E27" s="154"/>
      <c r="F27" s="154"/>
      <c r="H27" s="110"/>
    </row>
    <row r="28" spans="1:38" s="112" customFormat="1" ht="21" customHeight="1">
      <c r="A28" s="110"/>
      <c r="B28" s="140"/>
      <c r="C28" s="140"/>
      <c r="D28" s="140"/>
      <c r="E28" s="141"/>
      <c r="F28" s="141"/>
      <c r="H28" s="110"/>
    </row>
    <row r="29" spans="1:38" s="112" customFormat="1" ht="21" customHeight="1">
      <c r="A29" s="182" t="s">
        <v>112</v>
      </c>
      <c r="B29" s="182"/>
      <c r="C29" s="182"/>
      <c r="D29" s="182"/>
      <c r="E29" s="182"/>
      <c r="F29" s="182"/>
      <c r="G29" s="182"/>
      <c r="H29" s="110"/>
    </row>
    <row r="30" spans="1:38" s="112" customFormat="1" ht="21" customHeight="1">
      <c r="A30" s="182" t="s">
        <v>65</v>
      </c>
      <c r="B30" s="182"/>
      <c r="C30" s="182"/>
      <c r="D30" s="182"/>
      <c r="E30" s="182"/>
      <c r="F30" s="182"/>
      <c r="G30" s="182"/>
      <c r="H30" s="110"/>
      <c r="J30" s="109"/>
      <c r="K30" s="110"/>
      <c r="L30" s="110"/>
      <c r="M30" s="114"/>
    </row>
    <row r="31" spans="1:38" s="115" customFormat="1" ht="21" customHeight="1">
      <c r="A31" s="110"/>
      <c r="B31" s="113"/>
      <c r="C31" s="113"/>
      <c r="D31" s="113"/>
      <c r="E31" s="113"/>
      <c r="F31" s="113"/>
      <c r="G31" s="113"/>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spans="1:38" s="115" customFormat="1" ht="39.9" customHeight="1">
      <c r="A32" s="116" t="s">
        <v>20</v>
      </c>
      <c r="B32" s="117" t="s">
        <v>45</v>
      </c>
      <c r="C32" s="118" t="s">
        <v>26</v>
      </c>
      <c r="D32" s="118" t="s">
        <v>27</v>
      </c>
      <c r="E32" s="119" t="s">
        <v>28</v>
      </c>
      <c r="F32" s="119" t="s">
        <v>29</v>
      </c>
      <c r="G32" s="117" t="s">
        <v>25</v>
      </c>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spans="1:40" s="115" customFormat="1" ht="22.8" customHeight="1">
      <c r="A33" s="120">
        <v>1</v>
      </c>
      <c r="B33" s="102" t="s">
        <v>345</v>
      </c>
      <c r="C33" s="102" t="s">
        <v>333</v>
      </c>
      <c r="D33" s="102" t="s">
        <v>242</v>
      </c>
      <c r="E33" s="103">
        <v>45523</v>
      </c>
      <c r="F33" s="103">
        <v>45553</v>
      </c>
      <c r="G33" s="120"/>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spans="1:40" s="115" customFormat="1" ht="30.6" customHeight="1">
      <c r="A34" s="120">
        <v>2</v>
      </c>
      <c r="B34" s="102" t="s">
        <v>203</v>
      </c>
      <c r="C34" s="102" t="s">
        <v>204</v>
      </c>
      <c r="D34" s="102" t="s">
        <v>334</v>
      </c>
      <c r="E34" s="103">
        <v>45523</v>
      </c>
      <c r="F34" s="103">
        <v>45553</v>
      </c>
      <c r="G34" s="120"/>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spans="1:40" s="115" customFormat="1" ht="30" customHeight="1">
      <c r="A35" s="120">
        <v>3</v>
      </c>
      <c r="B35" s="102" t="s">
        <v>346</v>
      </c>
      <c r="C35" s="102" t="s">
        <v>347</v>
      </c>
      <c r="D35" s="102" t="s">
        <v>216</v>
      </c>
      <c r="E35" s="103">
        <v>45527</v>
      </c>
      <c r="F35" s="103">
        <v>45559</v>
      </c>
      <c r="G35" s="120"/>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spans="1:40" s="115" customFormat="1" ht="21" customHeight="1">
      <c r="A36" s="126"/>
      <c r="B36" s="152"/>
      <c r="C36" s="152"/>
      <c r="D36" s="152"/>
      <c r="E36" s="153"/>
      <c r="F36" s="153"/>
      <c r="G36" s="141"/>
      <c r="H36" s="141"/>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spans="1:40" s="115" customFormat="1" ht="21" customHeight="1">
      <c r="A37" s="183" t="s">
        <v>67</v>
      </c>
      <c r="B37" s="183"/>
      <c r="C37" s="183"/>
      <c r="D37" s="183"/>
      <c r="E37" s="183"/>
      <c r="F37" s="183"/>
      <c r="G37" s="183"/>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spans="1:40" s="115" customFormat="1" ht="21" customHeight="1">
      <c r="A38" s="183" t="s">
        <v>68</v>
      </c>
      <c r="B38" s="183"/>
      <c r="C38" s="183"/>
      <c r="D38" s="183"/>
      <c r="E38" s="183"/>
      <c r="F38" s="183"/>
      <c r="G38" s="183"/>
      <c r="H38" s="126"/>
      <c r="I38" s="126"/>
      <c r="J38" s="126"/>
      <c r="L38" s="126"/>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spans="1:40" s="115" customFormat="1" ht="21" customHeight="1">
      <c r="A39" s="128"/>
      <c r="B39" s="109"/>
      <c r="C39" s="128"/>
      <c r="D39" s="128"/>
      <c r="E39" s="128"/>
      <c r="F39" s="128"/>
      <c r="G39" s="128"/>
      <c r="H39" s="111"/>
      <c r="I39" s="109"/>
      <c r="J39" s="126"/>
      <c r="K39" s="126"/>
      <c r="L39" s="126"/>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spans="1:40" ht="39.9" customHeight="1">
      <c r="A40" s="117" t="s">
        <v>20</v>
      </c>
      <c r="B40" s="117" t="s">
        <v>45</v>
      </c>
      <c r="C40" s="118" t="s">
        <v>26</v>
      </c>
      <c r="D40" s="118" t="s">
        <v>27</v>
      </c>
      <c r="E40" s="119" t="s">
        <v>28</v>
      </c>
      <c r="F40" s="119" t="s">
        <v>29</v>
      </c>
      <c r="G40" s="117" t="s">
        <v>25</v>
      </c>
      <c r="J40" s="126"/>
      <c r="K40" s="126"/>
      <c r="L40" s="126"/>
      <c r="M40" s="115"/>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c r="A41" s="106">
        <v>1</v>
      </c>
      <c r="B41" s="102" t="s">
        <v>119</v>
      </c>
      <c r="C41" s="102" t="s">
        <v>120</v>
      </c>
      <c r="D41" s="102" t="s">
        <v>113</v>
      </c>
      <c r="E41" s="104">
        <v>45392</v>
      </c>
      <c r="F41" s="104">
        <v>45439</v>
      </c>
      <c r="G41" s="107"/>
      <c r="J41" s="126"/>
      <c r="K41" s="126"/>
      <c r="L41" s="126"/>
      <c r="M41" s="115"/>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c r="A42" s="106">
        <v>2</v>
      </c>
      <c r="B42" s="102" t="s">
        <v>121</v>
      </c>
      <c r="C42" s="102" t="s">
        <v>122</v>
      </c>
      <c r="D42" s="102" t="s">
        <v>113</v>
      </c>
      <c r="E42" s="104">
        <v>45392</v>
      </c>
      <c r="F42" s="104">
        <v>45439</v>
      </c>
      <c r="G42" s="107"/>
      <c r="J42" s="126"/>
      <c r="K42" s="126"/>
      <c r="L42" s="126"/>
      <c r="M42" s="115"/>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c r="A43" s="106">
        <v>3</v>
      </c>
      <c r="B43" s="102" t="s">
        <v>123</v>
      </c>
      <c r="C43" s="102" t="s">
        <v>124</v>
      </c>
      <c r="D43" s="102" t="s">
        <v>113</v>
      </c>
      <c r="E43" s="104">
        <v>45392</v>
      </c>
      <c r="F43" s="104">
        <v>45439</v>
      </c>
      <c r="G43" s="107"/>
      <c r="J43" s="126"/>
      <c r="K43" s="126"/>
      <c r="L43" s="126"/>
      <c r="M43" s="115"/>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c r="A44" s="106">
        <v>4</v>
      </c>
      <c r="B44" s="102" t="s">
        <v>125</v>
      </c>
      <c r="C44" s="102" t="s">
        <v>126</v>
      </c>
      <c r="D44" s="102" t="s">
        <v>113</v>
      </c>
      <c r="E44" s="104">
        <v>45392</v>
      </c>
      <c r="F44" s="104">
        <v>45439</v>
      </c>
      <c r="G44" s="107"/>
      <c r="J44" s="126"/>
      <c r="K44" s="126"/>
      <c r="L44" s="126"/>
      <c r="M44" s="115"/>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33.6">
      <c r="A45" s="106">
        <v>5</v>
      </c>
      <c r="B45" s="102" t="s">
        <v>127</v>
      </c>
      <c r="C45" s="102" t="s">
        <v>128</v>
      </c>
      <c r="D45" s="102" t="s">
        <v>113</v>
      </c>
      <c r="E45" s="104">
        <v>45392</v>
      </c>
      <c r="F45" s="104">
        <v>45439</v>
      </c>
      <c r="G45" s="107"/>
      <c r="J45" s="126"/>
      <c r="K45" s="126"/>
      <c r="L45" s="126"/>
      <c r="M45" s="115"/>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c r="A46" s="106">
        <v>6</v>
      </c>
      <c r="B46" s="102" t="s">
        <v>129</v>
      </c>
      <c r="C46" s="102" t="s">
        <v>130</v>
      </c>
      <c r="D46" s="102" t="s">
        <v>113</v>
      </c>
      <c r="E46" s="104">
        <v>45392</v>
      </c>
      <c r="F46" s="104">
        <v>45439</v>
      </c>
      <c r="G46" s="107"/>
      <c r="J46" s="126"/>
      <c r="K46" s="126"/>
      <c r="L46" s="126"/>
      <c r="M46" s="115"/>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33.6">
      <c r="A47" s="106">
        <v>7</v>
      </c>
      <c r="B47" s="102" t="s">
        <v>131</v>
      </c>
      <c r="C47" s="102" t="s">
        <v>132</v>
      </c>
      <c r="D47" s="102" t="s">
        <v>113</v>
      </c>
      <c r="E47" s="104">
        <v>45392</v>
      </c>
      <c r="F47" s="104">
        <v>45439</v>
      </c>
      <c r="G47" s="107"/>
      <c r="J47" s="126"/>
      <c r="K47" s="126"/>
      <c r="L47" s="126"/>
      <c r="M47" s="115"/>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c r="A48" s="106">
        <v>8</v>
      </c>
      <c r="B48" s="102" t="s">
        <v>133</v>
      </c>
      <c r="C48" s="102" t="s">
        <v>134</v>
      </c>
      <c r="D48" s="102" t="s">
        <v>113</v>
      </c>
      <c r="E48" s="104">
        <v>45392</v>
      </c>
      <c r="F48" s="104">
        <v>45439</v>
      </c>
      <c r="G48" s="107"/>
      <c r="J48" s="126"/>
      <c r="K48" s="126"/>
      <c r="L48" s="126"/>
      <c r="M48" s="115"/>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c r="A49" s="106">
        <v>9</v>
      </c>
      <c r="B49" s="102" t="s">
        <v>135</v>
      </c>
      <c r="C49" s="102" t="s">
        <v>136</v>
      </c>
      <c r="D49" s="102" t="s">
        <v>113</v>
      </c>
      <c r="E49" s="104">
        <v>45392</v>
      </c>
      <c r="F49" s="104">
        <v>45439</v>
      </c>
      <c r="G49" s="107"/>
      <c r="J49" s="126"/>
      <c r="K49" s="126"/>
      <c r="L49" s="126"/>
      <c r="M49" s="115"/>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33.6">
      <c r="A50" s="106">
        <v>10</v>
      </c>
      <c r="B50" s="102" t="s">
        <v>137</v>
      </c>
      <c r="C50" s="102" t="s">
        <v>138</v>
      </c>
      <c r="D50" s="102" t="s">
        <v>113</v>
      </c>
      <c r="E50" s="104">
        <v>45392</v>
      </c>
      <c r="F50" s="104">
        <v>45439</v>
      </c>
      <c r="G50" s="107"/>
      <c r="J50" s="126"/>
      <c r="K50" s="126"/>
      <c r="L50" s="126"/>
      <c r="M50" s="115"/>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c r="A51" s="106">
        <v>11</v>
      </c>
      <c r="B51" s="102" t="s">
        <v>139</v>
      </c>
      <c r="C51" s="102" t="s">
        <v>140</v>
      </c>
      <c r="D51" s="102" t="s">
        <v>113</v>
      </c>
      <c r="E51" s="104">
        <v>45392</v>
      </c>
      <c r="F51" s="104">
        <v>45439</v>
      </c>
      <c r="G51" s="107"/>
      <c r="J51" s="126"/>
      <c r="K51" s="126"/>
      <c r="L51" s="126"/>
      <c r="M51" s="115"/>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33.6">
      <c r="A52" s="106">
        <v>12</v>
      </c>
      <c r="B52" s="102" t="s">
        <v>141</v>
      </c>
      <c r="C52" s="102" t="s">
        <v>142</v>
      </c>
      <c r="D52" s="102" t="s">
        <v>113</v>
      </c>
      <c r="E52" s="104">
        <v>45392</v>
      </c>
      <c r="F52" s="104">
        <v>45439</v>
      </c>
      <c r="G52" s="107"/>
      <c r="J52" s="126"/>
      <c r="K52" s="126"/>
      <c r="L52" s="126"/>
      <c r="M52" s="115"/>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33.6">
      <c r="A53" s="106">
        <v>13</v>
      </c>
      <c r="B53" s="102" t="s">
        <v>143</v>
      </c>
      <c r="C53" s="102" t="s">
        <v>144</v>
      </c>
      <c r="D53" s="102" t="s">
        <v>113</v>
      </c>
      <c r="E53" s="104">
        <v>45392</v>
      </c>
      <c r="F53" s="104">
        <v>45439</v>
      </c>
      <c r="G53" s="107"/>
      <c r="J53" s="126"/>
      <c r="K53" s="126"/>
      <c r="L53" s="126"/>
      <c r="M53" s="115"/>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33.6">
      <c r="A54" s="106">
        <v>14</v>
      </c>
      <c r="B54" s="102" t="s">
        <v>145</v>
      </c>
      <c r="C54" s="102" t="s">
        <v>146</v>
      </c>
      <c r="D54" s="102" t="s">
        <v>113</v>
      </c>
      <c r="E54" s="104">
        <v>45392</v>
      </c>
      <c r="F54" s="104">
        <v>45439</v>
      </c>
      <c r="G54" s="107"/>
      <c r="J54" s="126"/>
      <c r="K54" s="126"/>
      <c r="L54" s="126"/>
      <c r="M54" s="115"/>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33.6">
      <c r="A55" s="106">
        <v>15</v>
      </c>
      <c r="B55" s="102" t="s">
        <v>147</v>
      </c>
      <c r="C55" s="102" t="s">
        <v>148</v>
      </c>
      <c r="D55" s="102" t="s">
        <v>113</v>
      </c>
      <c r="E55" s="104">
        <v>45392</v>
      </c>
      <c r="F55" s="104">
        <v>45439</v>
      </c>
      <c r="G55" s="107"/>
      <c r="J55" s="126"/>
      <c r="K55" s="126"/>
      <c r="L55" s="126"/>
      <c r="M55" s="115"/>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c r="A56" s="106">
        <v>16</v>
      </c>
      <c r="B56" s="102" t="s">
        <v>149</v>
      </c>
      <c r="C56" s="102" t="s">
        <v>150</v>
      </c>
      <c r="D56" s="102" t="s">
        <v>113</v>
      </c>
      <c r="E56" s="104">
        <v>45392</v>
      </c>
      <c r="F56" s="104">
        <v>45439</v>
      </c>
      <c r="G56" s="107"/>
      <c r="J56" s="126"/>
      <c r="K56" s="126"/>
      <c r="L56" s="126"/>
      <c r="M56" s="115"/>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33.6">
      <c r="A57" s="106">
        <v>17</v>
      </c>
      <c r="B57" s="102" t="s">
        <v>151</v>
      </c>
      <c r="C57" s="102" t="s">
        <v>152</v>
      </c>
      <c r="D57" s="102" t="s">
        <v>113</v>
      </c>
      <c r="E57" s="104">
        <v>45392</v>
      </c>
      <c r="F57" s="104">
        <v>45439</v>
      </c>
      <c r="G57" s="107"/>
      <c r="J57" s="126"/>
      <c r="K57" s="126"/>
      <c r="L57" s="126"/>
      <c r="M57" s="115"/>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c r="A58" s="106">
        <v>18</v>
      </c>
      <c r="B58" s="102" t="s">
        <v>153</v>
      </c>
      <c r="C58" s="102" t="s">
        <v>154</v>
      </c>
      <c r="D58" s="102" t="s">
        <v>113</v>
      </c>
      <c r="E58" s="104">
        <v>45392</v>
      </c>
      <c r="F58" s="104">
        <v>45439</v>
      </c>
      <c r="G58" s="107"/>
      <c r="J58" s="126"/>
      <c r="K58" s="126"/>
      <c r="L58" s="126"/>
      <c r="M58" s="115"/>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33.6">
      <c r="A59" s="106">
        <v>19</v>
      </c>
      <c r="B59" s="102" t="s">
        <v>155</v>
      </c>
      <c r="C59" s="102" t="s">
        <v>156</v>
      </c>
      <c r="D59" s="102" t="s">
        <v>113</v>
      </c>
      <c r="E59" s="104">
        <v>45392</v>
      </c>
      <c r="F59" s="104">
        <v>45439</v>
      </c>
      <c r="G59" s="107"/>
      <c r="J59" s="126"/>
      <c r="K59" s="126"/>
      <c r="L59" s="126"/>
      <c r="M59" s="115"/>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c r="A60" s="106">
        <v>20</v>
      </c>
      <c r="B60" s="102" t="s">
        <v>157</v>
      </c>
      <c r="C60" s="102" t="s">
        <v>158</v>
      </c>
      <c r="D60" s="102" t="s">
        <v>113</v>
      </c>
      <c r="E60" s="104">
        <v>45394</v>
      </c>
      <c r="F60" s="104">
        <v>45441</v>
      </c>
      <c r="G60" s="107"/>
      <c r="J60" s="126"/>
      <c r="K60" s="126"/>
      <c r="L60" s="126"/>
      <c r="M60" s="115"/>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c r="A61" s="106">
        <v>21</v>
      </c>
      <c r="B61" s="102" t="s">
        <v>159</v>
      </c>
      <c r="C61" s="102" t="s">
        <v>160</v>
      </c>
      <c r="D61" s="102" t="s">
        <v>113</v>
      </c>
      <c r="E61" s="104">
        <v>45407</v>
      </c>
      <c r="F61" s="104">
        <v>45454</v>
      </c>
      <c r="G61" s="107"/>
      <c r="J61" s="126"/>
      <c r="K61" s="126"/>
      <c r="L61" s="126"/>
      <c r="M61" s="115"/>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33.6">
      <c r="A62" s="106">
        <v>22</v>
      </c>
      <c r="B62" s="102" t="s">
        <v>161</v>
      </c>
      <c r="C62" s="102" t="s">
        <v>162</v>
      </c>
      <c r="D62" s="102" t="s">
        <v>113</v>
      </c>
      <c r="E62" s="104">
        <v>45407</v>
      </c>
      <c r="F62" s="104">
        <v>45454</v>
      </c>
      <c r="G62" s="107"/>
      <c r="J62" s="126"/>
      <c r="K62" s="126"/>
      <c r="L62" s="126"/>
      <c r="M62" s="115"/>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33.6">
      <c r="A63" s="106">
        <v>23</v>
      </c>
      <c r="B63" s="102" t="s">
        <v>163</v>
      </c>
      <c r="C63" s="102" t="s">
        <v>164</v>
      </c>
      <c r="D63" s="102" t="s">
        <v>113</v>
      </c>
      <c r="E63" s="104">
        <v>45419</v>
      </c>
      <c r="F63" s="104">
        <v>45461</v>
      </c>
      <c r="G63" s="107"/>
      <c r="J63" s="126"/>
      <c r="K63" s="126"/>
      <c r="L63" s="126"/>
      <c r="M63" s="115"/>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33.6">
      <c r="A64" s="106">
        <v>24</v>
      </c>
      <c r="B64" s="102" t="s">
        <v>165</v>
      </c>
      <c r="C64" s="102" t="s">
        <v>166</v>
      </c>
      <c r="D64" s="102" t="s">
        <v>113</v>
      </c>
      <c r="E64" s="104">
        <v>45419</v>
      </c>
      <c r="F64" s="104">
        <v>45461</v>
      </c>
      <c r="G64" s="107"/>
      <c r="J64" s="126"/>
      <c r="K64" s="126"/>
      <c r="L64" s="126"/>
      <c r="M64" s="115"/>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33.6">
      <c r="A65" s="106">
        <v>25</v>
      </c>
      <c r="B65" s="102" t="s">
        <v>167</v>
      </c>
      <c r="C65" s="102" t="s">
        <v>168</v>
      </c>
      <c r="D65" s="102" t="s">
        <v>113</v>
      </c>
      <c r="E65" s="104">
        <v>45419</v>
      </c>
      <c r="F65" s="104">
        <v>45461</v>
      </c>
      <c r="G65" s="107"/>
      <c r="J65" s="126"/>
      <c r="K65" s="126"/>
      <c r="L65" s="126"/>
      <c r="M65" s="115"/>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c r="A66" s="106">
        <v>26</v>
      </c>
      <c r="B66" s="102" t="s">
        <v>169</v>
      </c>
      <c r="C66" s="102" t="s">
        <v>170</v>
      </c>
      <c r="D66" s="102" t="s">
        <v>113</v>
      </c>
      <c r="E66" s="104">
        <v>45419</v>
      </c>
      <c r="F66" s="104">
        <v>45461</v>
      </c>
      <c r="G66" s="107"/>
      <c r="J66" s="126"/>
      <c r="K66" s="126"/>
      <c r="L66" s="126"/>
      <c r="M66" s="115"/>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33.6">
      <c r="A67" s="106">
        <v>27</v>
      </c>
      <c r="B67" s="102" t="s">
        <v>173</v>
      </c>
      <c r="C67" s="102" t="s">
        <v>174</v>
      </c>
      <c r="D67" s="102" t="s">
        <v>113</v>
      </c>
      <c r="E67" s="104">
        <v>45433</v>
      </c>
      <c r="F67" s="104">
        <v>45475</v>
      </c>
      <c r="G67" s="107"/>
      <c r="J67" s="126"/>
      <c r="K67" s="126"/>
      <c r="L67" s="126"/>
      <c r="M67" s="115"/>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28.2" customHeight="1">
      <c r="A68" s="106">
        <v>28</v>
      </c>
      <c r="B68" s="102" t="s">
        <v>175</v>
      </c>
      <c r="C68" s="102" t="s">
        <v>176</v>
      </c>
      <c r="D68" s="102" t="s">
        <v>113</v>
      </c>
      <c r="E68" s="104">
        <v>45433</v>
      </c>
      <c r="F68" s="104">
        <v>45475</v>
      </c>
      <c r="G68" s="107"/>
      <c r="J68" s="126"/>
      <c r="K68" s="126"/>
      <c r="L68" s="126"/>
      <c r="M68" s="115"/>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c r="A69" s="106">
        <v>29</v>
      </c>
      <c r="B69" s="139" t="s">
        <v>177</v>
      </c>
      <c r="C69" s="102" t="s">
        <v>178</v>
      </c>
      <c r="D69" s="102" t="s">
        <v>113</v>
      </c>
      <c r="E69" s="104">
        <v>45436</v>
      </c>
      <c r="F69" s="104">
        <v>45478</v>
      </c>
      <c r="G69" s="107"/>
      <c r="J69" s="126"/>
      <c r="K69" s="126"/>
      <c r="L69" s="126"/>
      <c r="M69" s="115"/>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c r="A70" s="106">
        <v>30</v>
      </c>
      <c r="B70" s="102" t="s">
        <v>186</v>
      </c>
      <c r="C70" s="132" t="s">
        <v>187</v>
      </c>
      <c r="D70" s="132" t="s">
        <v>113</v>
      </c>
      <c r="E70" s="133">
        <v>45460</v>
      </c>
      <c r="F70" s="104">
        <v>45502</v>
      </c>
      <c r="G70" s="107"/>
      <c r="J70" s="126"/>
      <c r="K70" s="126"/>
      <c r="L70" s="126"/>
      <c r="M70" s="115"/>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33.6">
      <c r="A71" s="106">
        <v>31</v>
      </c>
      <c r="B71" s="134" t="s">
        <v>188</v>
      </c>
      <c r="C71" s="135" t="s">
        <v>189</v>
      </c>
      <c r="D71" s="135" t="s">
        <v>113</v>
      </c>
      <c r="E71" s="136">
        <v>45460</v>
      </c>
      <c r="F71" s="104">
        <v>45502</v>
      </c>
      <c r="G71" s="107"/>
      <c r="J71" s="126"/>
      <c r="K71" s="126"/>
      <c r="L71" s="126"/>
      <c r="M71" s="115"/>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c r="A72" s="106">
        <v>32</v>
      </c>
      <c r="B72" s="134" t="s">
        <v>190</v>
      </c>
      <c r="C72" s="135" t="s">
        <v>191</v>
      </c>
      <c r="D72" s="135" t="s">
        <v>113</v>
      </c>
      <c r="E72" s="136">
        <v>45460</v>
      </c>
      <c r="F72" s="104">
        <v>45502</v>
      </c>
      <c r="G72" s="107"/>
      <c r="J72" s="126"/>
      <c r="K72" s="126"/>
      <c r="L72" s="126"/>
      <c r="M72" s="115"/>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c r="A73" s="106">
        <v>33</v>
      </c>
      <c r="B73" s="102" t="s">
        <v>192</v>
      </c>
      <c r="C73" s="102" t="s">
        <v>193</v>
      </c>
      <c r="D73" s="102" t="s">
        <v>113</v>
      </c>
      <c r="E73" s="104">
        <v>45460</v>
      </c>
      <c r="F73" s="104">
        <v>45502</v>
      </c>
      <c r="G73" s="107"/>
      <c r="J73" s="126"/>
      <c r="K73" s="126"/>
      <c r="L73" s="126"/>
      <c r="M73" s="115"/>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33.6">
      <c r="A74" s="106">
        <v>34</v>
      </c>
      <c r="B74" s="102" t="s">
        <v>194</v>
      </c>
      <c r="C74" s="102" t="s">
        <v>195</v>
      </c>
      <c r="D74" s="102" t="s">
        <v>113</v>
      </c>
      <c r="E74" s="104">
        <v>45460</v>
      </c>
      <c r="F74" s="104">
        <v>45502</v>
      </c>
      <c r="G74" s="107"/>
      <c r="J74" s="126"/>
      <c r="K74" s="126"/>
      <c r="L74" s="126"/>
      <c r="M74" s="115"/>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33.6">
      <c r="A75" s="106">
        <v>35</v>
      </c>
      <c r="B75" s="102" t="s">
        <v>196</v>
      </c>
      <c r="C75" s="102" t="s">
        <v>197</v>
      </c>
      <c r="D75" s="102" t="s">
        <v>113</v>
      </c>
      <c r="E75" s="104">
        <v>45467</v>
      </c>
      <c r="F75" s="104">
        <v>45509</v>
      </c>
      <c r="G75" s="107"/>
      <c r="J75" s="126"/>
      <c r="K75" s="126"/>
      <c r="L75" s="126"/>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33.6">
      <c r="A76" s="106">
        <v>36</v>
      </c>
      <c r="B76" s="102" t="s">
        <v>198</v>
      </c>
      <c r="C76" s="102" t="s">
        <v>199</v>
      </c>
      <c r="D76" s="102" t="s">
        <v>113</v>
      </c>
      <c r="E76" s="104">
        <v>45467</v>
      </c>
      <c r="F76" s="104">
        <v>45509</v>
      </c>
      <c r="G76" s="107"/>
      <c r="J76" s="126"/>
      <c r="K76" s="126"/>
      <c r="L76" s="126"/>
      <c r="M76" s="115"/>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s="149" customFormat="1" ht="27" customHeight="1">
      <c r="A77" s="106">
        <v>37</v>
      </c>
      <c r="B77" s="142" t="s">
        <v>205</v>
      </c>
      <c r="C77" s="142" t="s">
        <v>206</v>
      </c>
      <c r="D77" s="142" t="s">
        <v>113</v>
      </c>
      <c r="E77" s="143">
        <v>45483</v>
      </c>
      <c r="F77" s="143">
        <v>45525</v>
      </c>
      <c r="G77" s="146"/>
      <c r="J77" s="150"/>
      <c r="K77" s="150"/>
      <c r="L77" s="150"/>
      <c r="M77" s="147"/>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row>
    <row r="78" spans="1:40" s="149" customFormat="1" ht="19.2" customHeight="1">
      <c r="A78" s="106">
        <v>38</v>
      </c>
      <c r="B78" s="142" t="s">
        <v>207</v>
      </c>
      <c r="C78" s="142" t="s">
        <v>208</v>
      </c>
      <c r="D78" s="142" t="s">
        <v>113</v>
      </c>
      <c r="E78" s="143">
        <v>45483</v>
      </c>
      <c r="F78" s="143">
        <v>45525</v>
      </c>
      <c r="G78" s="146"/>
      <c r="J78" s="150"/>
      <c r="K78" s="150"/>
      <c r="L78" s="150"/>
      <c r="M78" s="147"/>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row>
    <row r="79" spans="1:40" s="149" customFormat="1" ht="24" customHeight="1">
      <c r="A79" s="106">
        <v>39</v>
      </c>
      <c r="B79" s="142" t="s">
        <v>209</v>
      </c>
      <c r="C79" s="142" t="s">
        <v>210</v>
      </c>
      <c r="D79" s="142" t="s">
        <v>113</v>
      </c>
      <c r="E79" s="143">
        <v>45483</v>
      </c>
      <c r="F79" s="143">
        <v>45525</v>
      </c>
      <c r="G79" s="146"/>
      <c r="J79" s="150"/>
      <c r="K79" s="150"/>
      <c r="L79" s="150"/>
      <c r="M79" s="147"/>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row>
    <row r="80" spans="1:40" s="149" customFormat="1" ht="36.6" customHeight="1">
      <c r="A80" s="106">
        <v>40</v>
      </c>
      <c r="B80" s="142" t="s">
        <v>211</v>
      </c>
      <c r="C80" s="142" t="s">
        <v>212</v>
      </c>
      <c r="D80" s="142" t="s">
        <v>113</v>
      </c>
      <c r="E80" s="143">
        <v>45483</v>
      </c>
      <c r="F80" s="143">
        <v>45525</v>
      </c>
      <c r="G80" s="146"/>
      <c r="J80" s="150"/>
      <c r="K80" s="150"/>
      <c r="L80" s="150"/>
      <c r="M80" s="147"/>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row>
    <row r="81" spans="1:40" s="149" customFormat="1" ht="33.6">
      <c r="A81" s="106">
        <v>41</v>
      </c>
      <c r="B81" s="142" t="s">
        <v>213</v>
      </c>
      <c r="C81" s="142" t="s">
        <v>214</v>
      </c>
      <c r="D81" s="142" t="s">
        <v>113</v>
      </c>
      <c r="E81" s="143">
        <v>45483</v>
      </c>
      <c r="F81" s="143">
        <v>45525</v>
      </c>
      <c r="G81" s="146"/>
      <c r="J81" s="150"/>
      <c r="K81" s="150"/>
      <c r="L81" s="150"/>
      <c r="M81" s="147"/>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row>
    <row r="82" spans="1:40" ht="33.6">
      <c r="A82" s="106">
        <v>42</v>
      </c>
      <c r="B82" s="102" t="s">
        <v>218</v>
      </c>
      <c r="C82" s="102" t="s">
        <v>219</v>
      </c>
      <c r="D82" s="102" t="s">
        <v>113</v>
      </c>
      <c r="E82" s="104">
        <v>45498</v>
      </c>
      <c r="F82" s="104">
        <v>45544</v>
      </c>
      <c r="G82" s="107"/>
      <c r="J82" s="126"/>
      <c r="K82" s="126"/>
      <c r="L82" s="126"/>
      <c r="M82" s="115"/>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33.6">
      <c r="A83" s="106">
        <v>43</v>
      </c>
      <c r="B83" s="102" t="s">
        <v>220</v>
      </c>
      <c r="C83" s="102" t="s">
        <v>221</v>
      </c>
      <c r="D83" s="102" t="s">
        <v>113</v>
      </c>
      <c r="E83" s="104">
        <v>45498</v>
      </c>
      <c r="F83" s="104">
        <v>45544</v>
      </c>
      <c r="G83" s="107"/>
      <c r="J83" s="126"/>
      <c r="K83" s="126"/>
      <c r="L83" s="126"/>
      <c r="M83" s="115"/>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c r="A84" s="123"/>
      <c r="B84" s="152"/>
      <c r="C84" s="152"/>
      <c r="D84" s="152"/>
      <c r="E84" s="153"/>
      <c r="F84" s="154"/>
      <c r="G84" s="154"/>
      <c r="J84" s="126"/>
      <c r="K84" s="126"/>
      <c r="L84" s="126"/>
      <c r="M84" s="115"/>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c r="A85" s="123"/>
      <c r="B85" s="152"/>
      <c r="C85" s="152"/>
      <c r="D85" s="152"/>
      <c r="E85" s="153"/>
      <c r="F85" s="154"/>
      <c r="G85" s="154"/>
      <c r="J85" s="126"/>
      <c r="K85" s="126"/>
      <c r="L85" s="126"/>
      <c r="M85" s="115"/>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21" customHeight="1">
      <c r="A86" s="182" t="s">
        <v>85</v>
      </c>
      <c r="B86" s="182"/>
      <c r="C86" s="182"/>
      <c r="D86" s="182"/>
      <c r="E86" s="182"/>
      <c r="F86" s="182"/>
      <c r="G86" s="182"/>
    </row>
    <row r="87" spans="1:40" ht="21" customHeight="1">
      <c r="A87" s="182" t="s">
        <v>86</v>
      </c>
      <c r="B87" s="182"/>
      <c r="C87" s="182"/>
      <c r="D87" s="182"/>
      <c r="E87" s="182"/>
      <c r="F87" s="182"/>
      <c r="G87" s="182"/>
    </row>
    <row r="88" spans="1:40" ht="21" customHeight="1">
      <c r="A88" s="110"/>
      <c r="B88" s="113"/>
      <c r="C88" s="113"/>
      <c r="D88" s="113"/>
      <c r="E88" s="113"/>
      <c r="F88" s="113"/>
      <c r="G88" s="113"/>
    </row>
    <row r="89" spans="1:40" ht="69" customHeight="1">
      <c r="A89" s="116" t="s">
        <v>20</v>
      </c>
      <c r="B89" s="117" t="s">
        <v>45</v>
      </c>
      <c r="C89" s="118" t="s">
        <v>26</v>
      </c>
      <c r="D89" s="118" t="s">
        <v>27</v>
      </c>
      <c r="E89" s="119" t="s">
        <v>28</v>
      </c>
      <c r="F89" s="119" t="s">
        <v>29</v>
      </c>
      <c r="G89" s="117" t="s">
        <v>25</v>
      </c>
    </row>
    <row r="90" spans="1:40" ht="30.6" customHeight="1">
      <c r="A90" s="106"/>
      <c r="B90" s="107"/>
      <c r="C90" s="137"/>
      <c r="D90" s="137"/>
      <c r="E90" s="138"/>
      <c r="F90" s="138"/>
      <c r="G90" s="107"/>
    </row>
  </sheetData>
  <mergeCells count="11">
    <mergeCell ref="A13:G13"/>
    <mergeCell ref="A12:G12"/>
    <mergeCell ref="A1:G1"/>
    <mergeCell ref="A2:G2"/>
    <mergeCell ref="A3:G3"/>
    <mergeCell ref="A86:G86"/>
    <mergeCell ref="A87:G87"/>
    <mergeCell ref="A37:G37"/>
    <mergeCell ref="A38:G38"/>
    <mergeCell ref="A29:G29"/>
    <mergeCell ref="A30:G30"/>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2024-08-30T02:53:06Z</dcterms:modified>
</cp:coreProperties>
</file>