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activeTab="3"/>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116" i="3" l="1"/>
  <c r="A117" i="3"/>
  <c r="A118" i="3"/>
  <c r="A113" i="3" l="1"/>
  <c r="A114" i="3"/>
  <c r="A115" i="3"/>
  <c r="A103" i="3" l="1"/>
  <c r="A104" i="3"/>
  <c r="A105" i="3"/>
  <c r="A106" i="3"/>
  <c r="A107" i="3"/>
  <c r="A108" i="3"/>
  <c r="A109" i="3"/>
  <c r="A110" i="3"/>
  <c r="A111" i="3"/>
  <c r="A11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E12" i="1" l="1"/>
  <c r="A62" i="3" l="1"/>
  <c r="A60" i="3" l="1"/>
  <c r="A61" i="3"/>
  <c r="A56" i="3" l="1"/>
  <c r="A57" i="3"/>
  <c r="A58" i="3"/>
  <c r="A59" i="3"/>
  <c r="A53" i="3" l="1"/>
  <c r="A54" i="3"/>
  <c r="A55" i="3"/>
  <c r="A52" i="3" l="1"/>
  <c r="A50" i="3" l="1"/>
  <c r="A51" i="3"/>
  <c r="A48" i="3" l="1"/>
  <c r="A49" i="3"/>
  <c r="A47" i="3" l="1"/>
  <c r="A46" i="3" l="1"/>
  <c r="A44" i="3" l="1"/>
  <c r="A45" i="3"/>
  <c r="A43" i="3" l="1"/>
  <c r="A42" i="3" l="1"/>
  <c r="A41" i="3" l="1"/>
  <c r="A40" i="3" l="1"/>
  <c r="A38" i="3" l="1"/>
  <c r="A39" i="3"/>
  <c r="A37" i="3" l="1"/>
  <c r="A36" i="3"/>
  <c r="A35" i="3" l="1"/>
  <c r="A34" i="3" l="1"/>
  <c r="A32" i="3"/>
  <c r="A33" i="3"/>
  <c r="A30" i="3" l="1"/>
  <c r="A31" i="3"/>
  <c r="A28" i="3" l="1"/>
  <c r="A29" i="3"/>
  <c r="A26" i="3" l="1"/>
  <c r="A27" i="3"/>
  <c r="A25" i="3" l="1"/>
  <c r="H12" i="1" l="1"/>
  <c r="I12" i="1"/>
  <c r="L12" i="1"/>
  <c r="G12" i="1"/>
  <c r="D12" i="1"/>
  <c r="A24" i="3" l="1"/>
  <c r="F29" i="1" l="1"/>
  <c r="C29" i="1"/>
  <c r="A23" i="3"/>
  <c r="J29" i="1" l="1"/>
  <c r="K29" i="1"/>
  <c r="A21" i="3"/>
  <c r="A22" i="3"/>
  <c r="A17" i="3"/>
  <c r="A18" i="3"/>
  <c r="A19" i="3"/>
  <c r="A20" i="3"/>
  <c r="A16" i="3" l="1"/>
  <c r="A15" i="3" l="1"/>
  <c r="A9" i="3" l="1"/>
  <c r="A10" i="3"/>
  <c r="A11" i="3"/>
  <c r="A12" i="3"/>
  <c r="A13" i="3"/>
  <c r="A14" i="3"/>
  <c r="A6" i="3" l="1"/>
  <c r="A7" i="3"/>
  <c r="A8" i="3"/>
  <c r="F41" i="1" l="1"/>
  <c r="C41" i="1"/>
  <c r="K41" i="1" l="1"/>
  <c r="J41" i="1"/>
  <c r="F22" i="1" l="1"/>
  <c r="C22" i="1"/>
  <c r="F16" i="1"/>
  <c r="C16" i="1"/>
  <c r="F20" i="1"/>
  <c r="C20" i="1"/>
  <c r="D30" i="1"/>
  <c r="E30" i="1"/>
  <c r="G30" i="1"/>
  <c r="H30" i="1"/>
  <c r="H43" i="1" s="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I43" i="1" s="1"/>
  <c r="H37" i="1"/>
  <c r="G37" i="1"/>
  <c r="E37" i="1"/>
  <c r="D37" i="1"/>
  <c r="F42" i="1"/>
  <c r="C42" i="1"/>
  <c r="J42" i="1"/>
  <c r="F40" i="1"/>
  <c r="J40" i="1" s="1"/>
  <c r="C40" i="1"/>
  <c r="D8" i="1"/>
  <c r="E8" i="1"/>
  <c r="G8" i="1"/>
  <c r="C39" i="1"/>
  <c r="F39" i="1"/>
  <c r="K39" i="1"/>
  <c r="J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J28" i="1"/>
  <c r="J31" i="1" l="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37" i="1" s="1"/>
  <c r="J18" i="1"/>
  <c r="J17" i="1"/>
  <c r="K18" i="1"/>
  <c r="K9" i="1"/>
  <c r="C37" i="1"/>
  <c r="K17" i="1"/>
  <c r="D43" i="1"/>
  <c r="K12" i="1" l="1"/>
  <c r="J12" i="1"/>
  <c r="J30" i="1"/>
  <c r="K30" i="1"/>
  <c r="K37" i="1"/>
  <c r="K8" i="1"/>
  <c r="F43" i="1"/>
  <c r="J8" i="1"/>
  <c r="C43" i="1"/>
  <c r="K43" i="1" l="1"/>
  <c r="J43" i="1"/>
</calcChain>
</file>

<file path=xl/sharedStrings.xml><?xml version="1.0" encoding="utf-8"?>
<sst xmlns="http://schemas.openxmlformats.org/spreadsheetml/2006/main" count="615" uniqueCount="427">
  <si>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</si>
  <si>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</si>
  <si>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</si>
  <si>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</si>
  <si>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</si>
  <si>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</si>
  <si>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</si>
  <si>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</si>
  <si>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</si>
  <si>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</si>
  <si>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</si>
  <si>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</si>
  <si>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</si>
  <si>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</si>
  <si>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</si>
  <si>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</si>
  <si>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</si>
  <si>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</si>
  <si>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</si>
  <si>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</si>
  <si>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</si>
  <si>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Ghi chú</t>
  </si>
  <si>
    <t>BẢNG TỔNG HỢP CHI TIẾT</t>
  </si>
  <si>
    <t>HỌ VÀ TÊN</t>
  </si>
  <si>
    <t xml:space="preserve">ĐƠN VỊ CÔNG TÁC </t>
  </si>
  <si>
    <t>CHỨNG CHỈ HÀNH NGHỀ</t>
  </si>
  <si>
    <t>NGÀY NỘP
 HS</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</si>
  <si>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</si>
  <si>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</si>
  <si>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</si>
  <si>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</si>
  <si>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</si>
  <si>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</si>
  <si>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</si>
  <si>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</si>
  <si>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</si>
  <si>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</si>
  <si>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</si>
  <si>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</si>
  <si>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</si>
  <si>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</si>
  <si>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</si>
  <si>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</si>
  <si>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</si>
  <si>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</si>
  <si>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NGÀY HẸN TRẢ KQ</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</si>
  <si>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</si>
  <si>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</si>
  <si>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</si>
  <si>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</si>
  <si>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</si>
  <si>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</si>
  <si>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</si>
  <si>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</si>
  <si>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</si>
  <si>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</si>
  <si>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</si>
  <si>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</si>
  <si>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</si>
  <si>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</si>
  <si>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</si>
  <si>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</si>
  <si>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</si>
  <si>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</si>
  <si>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</si>
  <si>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</si>
  <si>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</si>
  <si>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</si>
  <si>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</si>
  <si>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</si>
  <si>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</si>
  <si>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</si>
  <si>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</si>
  <si>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</si>
  <si>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</si>
  <si>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</si>
  <si>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</si>
  <si>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</si>
  <si>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</si>
  <si>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</si>
  <si>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</si>
  <si>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</si>
  <si>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</si>
  <si>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</si>
  <si>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</si>
  <si>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</si>
  <si>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</si>
  <si>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</si>
  <si>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</si>
  <si>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</si>
  <si>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</si>
  <si>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</si>
  <si>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</si>
  <si>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</si>
  <si>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</si>
  <si>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</si>
  <si>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</si>
  <si>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</si>
  <si>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</si>
  <si>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</si>
  <si>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</si>
  <si>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</si>
  <si>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</si>
  <si>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</si>
  <si>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</si>
  <si>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</si>
  <si>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</si>
  <si>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</si>
  <si>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</si>
  <si>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</si>
  <si>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</si>
  <si>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</si>
  <si>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</si>
  <si>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</si>
  <si>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</si>
  <si>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</si>
  <si>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Cấp chứng chỉ hành nghề hạng II</t>
  </si>
  <si>
    <t>Sở Văn hóa, Thể thao và Du lịch tỉnh Kon Tum</t>
  </si>
  <si>
    <t>Cấp chứng chỉ hành nghề hạng II, hạng III</t>
  </si>
  <si>
    <t>Cấp ĐCH chứng chỉ hành nghề hạng II, hạng III</t>
  </si>
  <si>
    <t>Cấp GH chứng chỉ hành nghề hạng II</t>
  </si>
  <si>
    <t>Lê Công Đức</t>
  </si>
  <si>
    <t>Công ty Cổ phần Dược - Vật tư y tế Kon Tum</t>
  </si>
  <si>
    <t>Nghiệm thu CT: Trụ sở làm việc Công ty cổ phần Dược - Vật tư y tế Kon Tum địa điểm 370 Trần Hưng Đạo, phường Quyết Thắng, thành phố Kon Tum, tỉnh Kon Tum</t>
  </si>
  <si>
    <t>Thôn 8, xã Đăk Cấm, thành phố Kon Tum, tỉnh Kon Tum</t>
  </si>
  <si>
    <t>Bùi Văn Trung</t>
  </si>
  <si>
    <t>Cấp GH chứng chỉ hành nghề hạng III</t>
  </si>
  <si>
    <t>TĐBCNCKT: Hỗ trợ tu bổ, tôn tạo quần thể di tích quốc gia đặc biệt chiến thắng Đăk Tô - Tân Cảnh</t>
  </si>
  <si>
    <t>Nguyễn Trung Thuận</t>
  </si>
  <si>
    <t>đường Trương Đăng Quế, tổ 7, phường Duy Tân, thành phố Kon Tum, tỉnh Kon Tum</t>
  </si>
  <si>
    <t>Cho thuê, thuê mua nhà ở xã hội thuộc SHNN</t>
  </si>
  <si>
    <t>Nguyễn Thị Lệ Hằng</t>
  </si>
  <si>
    <t>số nhà 28, đường Phù Đổng, tổ 5, phường Quang Trung, thành phố Kon Tum, tỉnh Kon Tum</t>
  </si>
  <si>
    <t>Vũ Thị Hiền</t>
  </si>
  <si>
    <t>316 Bà Triệu, tổ 4, phường Quang Trung, thành phố Kon Tum, tỉnh Kon Tum</t>
  </si>
  <si>
    <t>Phan Xuân Dũng</t>
  </si>
  <si>
    <t>04 Hai Bà Trưng, tổ 11, phường Quang Trung, thành phố Kon Tum, tỉnh Kon Tum</t>
  </si>
  <si>
    <t>Phan Thị Thủy</t>
  </si>
  <si>
    <t>69 Trương Quang Trọng, tổ 11, phường Quyết Thắng, thành phố Kon Tum, tỉnh Kon Tum</t>
  </si>
  <si>
    <t>Phạm Hợi</t>
  </si>
  <si>
    <t>Thôn Đào Xuyên, xã Đa Tốn, huyện Gia Lâm, thành phố Hà Nội</t>
  </si>
  <si>
    <t>Lê Văn Vĩnh</t>
  </si>
  <si>
    <t>41-43 Trần Phú, phường Trường Chinh, thành phố Kon Tum, tỉnh Kon Tum</t>
  </si>
  <si>
    <t>Trương Hoàng Trị</t>
  </si>
  <si>
    <t>Đỗ Thái Dương</t>
  </si>
  <si>
    <t>440 Trần Hưng Đạo, tổ 3, phường Quyết Thắng, thành phố Kon Tum, tỉnh Kon Tum</t>
  </si>
  <si>
    <t>Nguyễn Hữu Thính</t>
  </si>
  <si>
    <t>Tổ 47 khu phố 9, phường Đống Đa, thành phố Quy Nhơn, tỉnh Bình Định</t>
  </si>
  <si>
    <t>Trần Quốc Hoàng</t>
  </si>
  <si>
    <t>87 Lê Quý Đôn, tổ 1, phường Quang Trung, thành phố Kon Tum, tỉnh Kon Tum</t>
  </si>
  <si>
    <t>Phan Trọng Cường</t>
  </si>
  <si>
    <t>22 Võ Văn Dũng, phường Quang Trung, thành phố Kon Tum, tỉnh Kon Tum</t>
  </si>
  <si>
    <t>Huỳnh Trọng Văn</t>
  </si>
  <si>
    <t>Đội 15, thôn Mỹ Long An, xã Bình Minh, huyện Bình Sơn, tỉnh Quảng Ngãi</t>
  </si>
  <si>
    <t>Lê Quốc Anh</t>
  </si>
  <si>
    <t>09 Lê Hữu Trác, tổ 4, phường Thắng Lợi, thành phố Kon Tum, tỉnh Kon Tum</t>
  </si>
  <si>
    <t>Cấp ĐCH chứng chỉ hành nghề hang II, hạng III</t>
  </si>
  <si>
    <t>Nguyễn Văn Thịnh</t>
  </si>
  <si>
    <t>Thôn Kon Rơ Bang 1, xã Vinh Quang, thành phố Kon Tum, tỉnh Kon Tum</t>
  </si>
  <si>
    <t>Mai Văn Quyền</t>
  </si>
  <si>
    <t>10 Nguyễn Văn Hoàng, tổ 3, phường Duy Tân, thành phố Kon Tum, tỉnh Kon Tum</t>
  </si>
  <si>
    <t>Võ Hoàng Thông</t>
  </si>
  <si>
    <t>176 Nơ Trang Long, tổ 5, phường Trường Chinh, thành phố Kon Tum, tỉnh Kon Tum</t>
  </si>
  <si>
    <t>Cấp GH chứng chỉ hành nghề hạng II, hạng III</t>
  </si>
  <si>
    <t>Đặng Xuân Tráng</t>
  </si>
  <si>
    <t>Thôn Minh Nhuận, xã Thanh Ngọc, huyện Thanh Chương, tỉnh Nghệ An</t>
  </si>
  <si>
    <t>Hồ Tấn Phi</t>
  </si>
  <si>
    <t>Khu phố Diêm Tiêu, thị trấn Phù Mỹ, huyện Phù Mỹ, tỉnh Bình Định</t>
  </si>
  <si>
    <t>Trần Vũ Ngọc Quyền</t>
  </si>
  <si>
    <t>240 Trần Văn Hai, tổ 1, phường Trường Chinh, thành phố Kon Tum, tỉnh Kon Tum</t>
  </si>
  <si>
    <t>Nguyễn Văn Hiếu</t>
  </si>
  <si>
    <t>tổ 6, khu phố 4, phường Nhơn Phú, thành phố Quy Nhơn, tỉnh Bình Định</t>
  </si>
  <si>
    <t>Võ Ngọc Khải</t>
  </si>
  <si>
    <t>tổ 2, khu phố Văn Cang, phường Hoài Đức, thị xã Hoài Nhơn, tỉnh Bình Định</t>
  </si>
  <si>
    <t>Hồ Văn Hưng</t>
  </si>
  <si>
    <t>tổ 5, phường Trà Bá, thành phố Pleiku, tỉnh Gia Lai</t>
  </si>
  <si>
    <t>Cấp mới GCN đủ điều kiện hoạt động thí nghiệm chuyên ngành xây dựng</t>
  </si>
  <si>
    <t>Nguyễn Trung Kiên</t>
  </si>
  <si>
    <t>TĐBCNCKT: Tôn tạo, phục hưng, sửa chữa, xây dựng Di tích lịch sử Nhà ngục Kon Tum</t>
  </si>
  <si>
    <t>Nguyễn Văn Binh</t>
  </si>
  <si>
    <t>354/11 Sư Vạn Hạnh, phường Duy Tân, thành phố Kon Tum, tỉnh Kon Tum</t>
  </si>
  <si>
    <t>Trần Tuấn Hiệp</t>
  </si>
  <si>
    <t>45 Lương Văn Can, phường Trường Chinh, thành phố Kon Tum, tỉnh Kon Tum</t>
  </si>
  <si>
    <t>Nguyễn Văn Phú</t>
  </si>
  <si>
    <t>104/21 Nơ Trang Long, phường Trường Chinh, thành phố Kon Tum, tỉnh  Kon Tum</t>
  </si>
  <si>
    <t>cấp chứng chỉ hành nghề hạng III</t>
  </si>
  <si>
    <t>Nguyễn Văn Nam</t>
  </si>
  <si>
    <t>80/12 Phan Văn Viêm, phường Nguyễn Trãi, thành phố Kon Tum, tỉnh Kon Tum</t>
  </si>
  <si>
    <t>Nguyễn Văn Thiện</t>
  </si>
  <si>
    <t>80/2 Phan Văn Viêm, phường Nguyễn Trãi, thành phố Kon Tum, tỉnh Kon Tum</t>
  </si>
  <si>
    <t>Dương Minh Lộc</t>
  </si>
  <si>
    <t>Thôn 9, xã Đăk Cấm, thành phố Kon Tum, tỉnh Kon Tum</t>
  </si>
  <si>
    <t>Lê Việt Khoa</t>
  </si>
  <si>
    <t>05 Đặng Thái Thuyến, phường Duy Tân, thành phố Kon Tum, tỉnh Kon Tum</t>
  </si>
  <si>
    <t>Lê Văn Dũng</t>
  </si>
  <si>
    <t>Hoàng Quốc Huy</t>
  </si>
  <si>
    <t>15 Hoàng Thị Loan, khối 8, thị trấn Đăk Tô, huyện Đăk Tô, tỉnh Kon Tum</t>
  </si>
  <si>
    <t>Phan Phước Định</t>
  </si>
  <si>
    <t>458 Hùng Vương, thị trấn Đăk Tô, huyện Đăk Tô, tỉnh Kon Tum</t>
  </si>
  <si>
    <t>Phạm Quốc Việt</t>
  </si>
  <si>
    <t>52 Nguyễn Văn Cừ, thị trấn Đăk Tô, huyện Đăk Tô, tỉnh Kon Tum</t>
  </si>
  <si>
    <t>Nguyễn Anh Việt</t>
  </si>
  <si>
    <t>Tổ 2, phường Duy Tân, thành phố Kon Tum, tỉnh Kon Tum</t>
  </si>
  <si>
    <t>Phạm Đình Dân</t>
  </si>
  <si>
    <t>80/01 Phan Văn Viêm, phường Nguyễn Trãi, thành phố Kon Tum, tỉnh Kon Tum</t>
  </si>
  <si>
    <t>Phạm Bảo Chúc</t>
  </si>
  <si>
    <t>277 U Rê, phường Trường Chinh, thành phố Kon Tum, tỉnh Kon Tum</t>
  </si>
  <si>
    <t>Nguyễn Việt Hùng</t>
  </si>
  <si>
    <t>115 Trường Chinh, phường Trường Chinh, thành phố Kon Tum, tỉnh Kon Tum</t>
  </si>
  <si>
    <t>Vũ Hồng Lộc</t>
  </si>
  <si>
    <t>62 Trường Chinh, phường Trường Chinh, thành phố Kon Tum, tỉnh Kon Tum</t>
  </si>
  <si>
    <t>Lê Anh Trãi</t>
  </si>
  <si>
    <t>111 Nguyễn Trường Tộ, phường Duy Tân, thành phố Kon Tum, tỉnh Kon Tum</t>
  </si>
  <si>
    <t>Đào Thanh Đạt</t>
  </si>
  <si>
    <t>252 Thi Sách, phường Thắng Lợi, thành phố Kon Tum, tỉnh Kon Tum</t>
  </si>
  <si>
    <t>Trần nguyễn Hải Sơn</t>
  </si>
  <si>
    <t>12 Lê Hồng Phong, phường Quang Trung, thành phố Kon Tum, tỉnh Kon Tum</t>
  </si>
  <si>
    <t>Lê Trọng Khiêm</t>
  </si>
  <si>
    <t>UBND huyện Tu Mơ Rông</t>
  </si>
  <si>
    <t>TĐTKSTKCS ĐC: Tôn tạo, phục hưng sửa chữa, xây dựng Di tích lịch sử cách mạng Căn cứ Tỉnh ủy Kon Tum</t>
  </si>
  <si>
    <t>Dương Đình Quý</t>
  </si>
  <si>
    <t>149 Huỳnh Thúc Kháng, phường Quang Trung, thành phố Kon Tum, tỉnh Kon Tum</t>
  </si>
  <si>
    <t xml:space="preserve">Phạm Huy Pháp </t>
  </si>
  <si>
    <t>Trường THPT Nguyễn Trãi</t>
  </si>
  <si>
    <t xml:space="preserve">Nghiệm thu CT: Sửa chữa nhà học 3 tầng tại Trường Trung học phổ thông Nguyễn Trãi </t>
  </si>
  <si>
    <t>Phan Việt Hùng</t>
  </si>
  <si>
    <t>96 Nguyễn Viết Xuân, phường Thống Nhất, thành phố Kon Tum, tỉnh Kon Tum</t>
  </si>
  <si>
    <t>Văn Phú Trung Mỹ</t>
  </si>
  <si>
    <t>Mỹ Xuyên, thị trấn Nam Phước, huyện Duy Xuyên, tỉnh Quảng Nam</t>
  </si>
  <si>
    <t>Cấp ĐCH chứng chỉ hành nghề hạng III</t>
  </si>
  <si>
    <t>Nguyễn Quang Tiến</t>
  </si>
  <si>
    <t>Châu Sơn 2, xã Điện Tiến, thị xã Điện Bàn, tỉnh Quảng Nam</t>
  </si>
  <si>
    <t>Nguyễn Duy Hải</t>
  </si>
  <si>
    <t>233 Lê Hồng Phong, tổ 6, phường Quyết Thắng, thành phố Kon Tum, tỉnh Kon Tum</t>
  </si>
  <si>
    <t>Hoàng Thị Thùy Linh</t>
  </si>
  <si>
    <t>53 Đống Đa, tổ 5, phường Thắng Lợi, thành phố Kon Tum, tỉnh Kon Tum</t>
  </si>
  <si>
    <t>Bùi Thị Thanh Thúy</t>
  </si>
  <si>
    <t>285/24 Đào Duy Từ, tổ 4, phường Thắng Lợi, thành phố Kon Tum, tỉnh Kon Tum</t>
  </si>
  <si>
    <t>Nguyễn Thúy Phương</t>
  </si>
  <si>
    <t>941 Phan Đình Phùng, tổ 7, phường Quyết Thắng, thành phố Kon Tum, tỉnh Kon Tum</t>
  </si>
  <si>
    <t>Võ Thị Vân</t>
  </si>
  <si>
    <t>37 Nguyễn Trung Trực, tổ 5, phường Duy Tân, thành phố Kon Tum, tỉnh  Kon Tum</t>
  </si>
  <si>
    <t xml:space="preserve">Nguyễn Văn Đồng </t>
  </si>
  <si>
    <t>Tổ dân phố 6, thị trấn Plei Cần, huyện Ngọc Hồi, tỉnh Kon Tum</t>
  </si>
  <si>
    <t>542 Nguyễn Huệ, phường Quyết Thắng, thành phố Kon Tum, tỉnh Kon Tum</t>
  </si>
  <si>
    <t>Lê Quốc Việt</t>
  </si>
  <si>
    <t>524 Hùng Vương, tổ 5, phường Quang Trung, thành phố Kon Tum, tỉnh Kon Tum</t>
  </si>
  <si>
    <t>Đinh Thị Kiều Giang</t>
  </si>
  <si>
    <t>Thôn Kon Mơ Nay Kơ Tu 1, xã Đăk Blà, thành phố Kon Tum, tỉnh Kon Tum</t>
  </si>
  <si>
    <t>Trần Anh Tài</t>
  </si>
  <si>
    <t>Ban Quản lý dự án đầu tư xây dựng huyện Ngọc Hồi</t>
  </si>
  <si>
    <t>TĐTKSTKCS ĐC: Đường trung tâm phía Nam thị trấn Plei Cần Địa điểm: TT Plei Cần, xã Đăk xú, huyện Ngọc Hồi, tỉnh Kon Tum</t>
  </si>
  <si>
    <t>Ngô Văn Hà</t>
  </si>
  <si>
    <t>Văn phòng Tỉnh ủy Kon Tum</t>
  </si>
  <si>
    <t>Nghiệm thu CT: Sửa chữa, cải tạo toàn bộ sân trong khuôn viên Trụ sở Tỉnh ủy và các hạng mục phụ trợ</t>
  </si>
  <si>
    <t>Tuyễn Vô Ưu</t>
  </si>
  <si>
    <t>Tổ dân phố 7, thị trấn Plei Kần, huyện Ngọc Hồi, tỉnh Kon Tum</t>
  </si>
  <si>
    <t>Nguyễn Văn Sáu</t>
  </si>
  <si>
    <t>285/11 Đào Duy Từ, Tổ 4, phường Thắng Lợi, thành phố Kon Tum, tỉnh Kon Tum</t>
  </si>
  <si>
    <t>Cấp chứng chỉ năng lực hạng III</t>
  </si>
  <si>
    <t>Đỗ Bá Hà</t>
  </si>
  <si>
    <t>TDP 1, thị trấn Đăk Hà, huyện Đăk Hà, tỉnh Kon Tum</t>
  </si>
  <si>
    <t>Văn Đức Trường</t>
  </si>
  <si>
    <t>56 Trần Hưng Đạo, phường Thắng Lợi, thành phố Kon Tum, tỉnh Kon Tum</t>
  </si>
  <si>
    <t>Trần Anh Dũng</t>
  </si>
  <si>
    <t>Tổ 3, phường Trường Chinh, thành phố Kon Tum, tỉnh Kon Tum</t>
  </si>
  <si>
    <t>Hồ Ngọc Hùng</t>
  </si>
  <si>
    <t>Khu phố 1, phường Đông lễ, thành phố Đông Hà, tỉnh Quảng Trị</t>
  </si>
  <si>
    <t>Công ty TNHH Tùng Thịnh Kon Tum</t>
  </si>
  <si>
    <t>Thôn 1, đường Đoàn Thị Điểm, thị trấn Sa Thầy, huyện Sa Thầy, tỉnh Kon Tum</t>
  </si>
  <si>
    <t>Nguyễn Thị Thu Hiền</t>
  </si>
  <si>
    <t>33A Thống Nhất, xã Hà Mòn, huyện Đăk Hà, tỉnh Kon Tum</t>
  </si>
  <si>
    <t>Cáp chứng chỉ hành nghề hạng III</t>
  </si>
  <si>
    <t>Nguyễn Văn Hoàn</t>
  </si>
  <si>
    <t>Sở Giáo dục và Đào tạo tỉnh Kon Tum</t>
  </si>
  <si>
    <t xml:space="preserve">Nghiệm thu CT: Bổ sung cơ sở vật chất cho Phân hiệu Trường Phổ thông Dân tộc nổi trú (PTDTNT) tỉnh tại huyện Ia H'Drai </t>
  </si>
  <si>
    <t>Đỗ Hạnh</t>
  </si>
  <si>
    <t>Sở Lao động - Thương binh và xã hội tỉnh Kon Tum</t>
  </si>
  <si>
    <t>Nghiệm thu CT: Xây mới, cải tạo, sửa chữa, mua sắm trang thiết bị và nâng cao năng lực tuyến đầu cơ sở trợ giúp xã hội (cơ sở I,II)</t>
  </si>
  <si>
    <t>Lương Đình Phi</t>
  </si>
  <si>
    <t>321 Trần Văn Hai, tổ 4, phường Thắng Lợi, thành phố Kon Tum, tỉnh Kon Tum</t>
  </si>
  <si>
    <t>Nguyễn Xuân Tương</t>
  </si>
  <si>
    <t>12 Mạc Đỉnh Chi, phường Quang Trung, thành phố Kon Tum, tỉnh Kon Tum</t>
  </si>
  <si>
    <t>Nguyễn Thái Bình</t>
  </si>
  <si>
    <t>Tổ 3 71 Lê Lai, phường Trường Chinh, thành phố Kon Tum, tỉnh Kon Tum</t>
  </si>
  <si>
    <t>Dương Niệm Tuấn</t>
  </si>
  <si>
    <t xml:space="preserve">03 Bế Văn Đàn, phường Trường Chinh, thành phố Kon Tum, tỉnh Kon Tum </t>
  </si>
  <si>
    <t>Phạm Xuân Vinh</t>
  </si>
  <si>
    <t xml:space="preserve">09 Đỗ Xuân Hợp, phường Thắng Lợi, thành phố Kon Tum, tỉnh Kon Tum </t>
  </si>
  <si>
    <t>Lê Huỳnh Thủy Trâm</t>
  </si>
  <si>
    <t>Công ty Cổ phần đầu tư phát triển Duy Tân</t>
  </si>
  <si>
    <t>TĐTKSTKCS ĐC: Nhà máy chết biển mủ cao su</t>
  </si>
  <si>
    <t>Phạm Thị Bạch Diệp</t>
  </si>
  <si>
    <t>Liên đoàn Lao động tỉnh Kon Tum</t>
  </si>
  <si>
    <t>TĐTKBVTC-DT: Trung tâm thể dục, thể thao kết hợp xây dựng trụ sở làm việc cho Liên đoàn Lao động huyện Kon Plông</t>
  </si>
  <si>
    <t>Nguyễn Thành Lữ Phát</t>
  </si>
  <si>
    <t>Ban Quản lý dự án đầu tư xây dựng thành phố Kon Tum</t>
  </si>
  <si>
    <t>Chặt hạ, dịch chuyển cây xanh</t>
  </si>
  <si>
    <t>Đỗ Thanh Liêm</t>
  </si>
  <si>
    <t>Trung tâm Nước sạch và Vệ sinh môi trường nông thôn Kon Tum</t>
  </si>
  <si>
    <t>Nghiệm thu CT: Khắc phục hư hỏng công trình cấp nước sinh hoạt Đăk La (hạng mục: Trạm bơm cấp I, Khu xử lý và Tuyến đường ống cấp nước)</t>
  </si>
  <si>
    <t>Lê Thị Kim An</t>
  </si>
  <si>
    <t>TDP 6, thị trấn Phú Túc, huyện Krông Pa, tỉnh Gia Lai</t>
  </si>
  <si>
    <t>Kpa Blai</t>
  </si>
  <si>
    <t>Làng K ó, Chư Đăng Ya, Chư Pah, Gia Lai</t>
  </si>
  <si>
    <t>Đỗ Phú Cương</t>
  </si>
  <si>
    <t>Thôn Tiên Sơn 2, xã Tân Sơn, thành phố Pleiku, tỉnh Gia Lai</t>
  </si>
  <si>
    <t>Đoàn Thị Kim Chi</t>
  </si>
  <si>
    <t>01 Nguyễn Du, phường Tây Sơn, thành phố Pleiku, tỉnh Gia Lai</t>
  </si>
  <si>
    <t>Lê Thị Phương Diễm</t>
  </si>
  <si>
    <t>68 Nguyễn Đức, phường Thắng Lợi, thành phố Buôn Ma Thuột, tỉnh Đăk Lăk</t>
  </si>
  <si>
    <t>Võ Minh Dũng</t>
  </si>
  <si>
    <t>Xã Ia Vê, huyện Chư Prông, tỉnh Gia Lai</t>
  </si>
  <si>
    <t>Bùi Thị Đào</t>
  </si>
  <si>
    <t>Tổ 3, phường Phù Đổng, thành phố Pleiku, tỉnh Gia Lai</t>
  </si>
  <si>
    <t>Huỳnh Trí Đạt</t>
  </si>
  <si>
    <t>6/11B Lý Nam Đế, phường Phù Đổng, thành phố Pleiku, tỉnh Gia Lai</t>
  </si>
  <si>
    <t>Võ Thị Hà</t>
  </si>
  <si>
    <t>Thôn 3, xã Hà Mòn, huyện Đăk Hà, tỉnh Kon Tum</t>
  </si>
  <si>
    <t>Vy Văn Hải</t>
  </si>
  <si>
    <t>Châu Khê, xã Đăk Ya, huyện Mang Yang, tỉnh Gia Lai</t>
  </si>
  <si>
    <t>Trần Đình Hải</t>
  </si>
  <si>
    <t>Thôn Tân Thành, xã Ea Yông, huyện Krông Pắc, tỉnh Đăk Lăk</t>
  </si>
  <si>
    <t>Nguyễn Nam Hải</t>
  </si>
  <si>
    <t>Tổ 3, phường Quyết Thắng, thành phố Kon Tum, tỉnh Kon Tum</t>
  </si>
  <si>
    <t>Nguyễn Quốc Dũng</t>
  </si>
  <si>
    <t>Tổ 8, phường Thắng Lợi, thành phố Pleiku, tỉnh Gia Lai</t>
  </si>
  <si>
    <t>Nguyễn Thái Công</t>
  </si>
  <si>
    <t>328 Hùng Vương, thị trấn Ia Kha, huyện Ia Grai, tỉnh Gia Lai</t>
  </si>
  <si>
    <t>Trần Quang Hiển</t>
  </si>
  <si>
    <t>Tổ 4, phường Trần Hưng Đạo, thành phố Kon Tum, tỉnh Kon Tum</t>
  </si>
  <si>
    <t>Đinh Thanh Hóa</t>
  </si>
  <si>
    <t>109/20 Phùng Hưng, phường Hội Thương, thành phố Pleiku, tỉnh Gia Lai</t>
  </si>
  <si>
    <t>Võ Đại Vĩnh Huy</t>
  </si>
  <si>
    <t>Tổ 2, phường Thống Nhất, thành phố Pleiku, tỉnh Gia Lai</t>
  </si>
  <si>
    <t>Đỗ Thị Giao Linh</t>
  </si>
  <si>
    <t>Tổ 5, phường Cheo Roe, thị xã Ayun Pa, tỉnh Gia Lai</t>
  </si>
  <si>
    <t>Mạc Thị Loan</t>
  </si>
  <si>
    <t>383/10/06 Phạm Văn Đồng, phường Thống Nhất, thành phố Pleiku, tỉnh Gia Lai</t>
  </si>
  <si>
    <t>Phạm Hùng Long</t>
  </si>
  <si>
    <t>Tổ 11 KP2, phường Đống Đa, thành phố Quy Nhơn, tỉnh Bình Định</t>
  </si>
  <si>
    <t>Luin</t>
  </si>
  <si>
    <t>Thôn Châm Phông, xã Ia Băng, huyện Đăk Đoa, tỉnh Gia Lai</t>
  </si>
  <si>
    <t>Nguyễn Ngọc Minh</t>
  </si>
  <si>
    <t>35/15 Nguyễn Hữu Huân, phường Tây Sơn, thành phố Pleiku, tỉnh Gia Lai</t>
  </si>
  <si>
    <t>Lê Thị Minh</t>
  </si>
  <si>
    <t>Thôn 2, xã Đăk Cấm, thành phố Kon Tum, tỉnh Kon Tum</t>
  </si>
  <si>
    <t>Đào Thị Thiên Mỹ</t>
  </si>
  <si>
    <t>23/38 Vạn Kiếp, phường Thống Nhất, thành phố Pleiku, tỉnh Gia Lai</t>
  </si>
  <si>
    <t>Nguyễn Thị Ngọc Mỹ</t>
  </si>
  <si>
    <t>13/52 Chu Văn An, phường Phù Đổng, thành phố Pleiku, tỉnh Gia Lai</t>
  </si>
  <si>
    <t>Lê Thị Thanh Nga</t>
  </si>
  <si>
    <t>Tổ 5, phường Phù Đổng, thành phố Pleiku, tỉnh Gia Lai</t>
  </si>
  <si>
    <t>Đặng Thị Thu Ngân</t>
  </si>
  <si>
    <t>7/1 Phạm Hồng Thái, phường Tây Sơn, thành phố Pleiku, tỉnh Gia Lai</t>
  </si>
  <si>
    <t>Nguyễn Thị Bích Ngọc</t>
  </si>
  <si>
    <t>Hợp Thắng, xã Ia Drăng, huyện Chư Prông, tỉnh Gia Lai</t>
  </si>
  <si>
    <t>Nguyễn Trần Phong</t>
  </si>
  <si>
    <t>11/475 Lý Thái Tổ, phường Thống Nhất, thành phố Pleiku, tỉnh Gia Lai</t>
  </si>
  <si>
    <t>Nguyễn Ngọc Phương</t>
  </si>
  <si>
    <t>Bruk Ngol, phường Yên Thế, thành phố Pleiku, tỉnh Gia Lai</t>
  </si>
  <si>
    <t>Phan Ngọc Diễm Phương</t>
  </si>
  <si>
    <t>Tổ 4, phường Phù Đổng, thành phố Pleiku, tỉnh Gia Lai</t>
  </si>
  <si>
    <t>Phạm Lê Phương</t>
  </si>
  <si>
    <t>472 Hùng Vương, phường Quang Trung, thành phố Kon Tum, tỉnh Kon Tum</t>
  </si>
  <si>
    <t>Dương Thanh Sơn</t>
  </si>
  <si>
    <t>Thôn 1, xã Đăk Kan, huyện Ngọc Hồi, tỉnh Kon Tum</t>
  </si>
  <si>
    <t>Hồ Thị Diễm Sương</t>
  </si>
  <si>
    <t>Buôn Kdruh, xã Ea Nam, huyện Ea H'leo, tỉnh Đăk Lăk</t>
  </si>
  <si>
    <t>Phạm Minh Sỹ</t>
  </si>
  <si>
    <t>05/441 Lý Thái Tổ, phường Thống Nhất, thành phố Pleiku, tỉnh Gia Lai</t>
  </si>
  <si>
    <t>Bùi Đức Sỹ</t>
  </si>
  <si>
    <t>694/5 Nguyễn Kiệm, phường 4, quận Phú Nhuận, thành phố Hồ Chí Minh</t>
  </si>
  <si>
    <t>Nguyễn Văn Tiên</t>
  </si>
  <si>
    <t>Tổ 4, phường Yên Thế, thành phố Pleiku, tỉnh Gia Lai</t>
  </si>
  <si>
    <t>Bùi Thị Tuyết</t>
  </si>
  <si>
    <t>Thôn Nam Phước, xã Lộc An, huyện Phú Lộc, tỉnh Thừa Thiên Huế</t>
  </si>
  <si>
    <t>Phạm Thị Phương Thảo</t>
  </si>
  <si>
    <t>354 Phạm Văn Đồng, phường Đống Đa, thành phố Pleiku, tỉnh Gia Lai</t>
  </si>
  <si>
    <t>Nguyễn Thị Phương Thảo</t>
  </si>
  <si>
    <t>228 Lê Hồng Phong, phường Thành Công, thành phố Buôn Ma Thuột, tỉnh Đăk Lăk</t>
  </si>
  <si>
    <t>Nguyễn Văn Triều</t>
  </si>
  <si>
    <t>Thôn Gian Lễ 1, xã Sa Loong, huyện Ngọc Hồi, tỉnh Kon Tum</t>
  </si>
  <si>
    <t>Mang Thị Quỳnh Trúc</t>
  </si>
  <si>
    <t>Tổ 5, phường Hội Phú, thành phố Pleiku, tỉnh Gia Lai</t>
  </si>
  <si>
    <t>Nguyễn Thị Vân</t>
  </si>
  <si>
    <t>Thôn 1, xã Diên Phú, thành phố Pleiku, tỉnh Gia Lai</t>
  </si>
  <si>
    <t>Lê Thị Hồng Vi</t>
  </si>
  <si>
    <t>417/1 Đào Duy Từ, phường Thống Nhất, thành phố Kon Tum, tỉnh Kon Tum</t>
  </si>
  <si>
    <t>Văn Vũ Vương</t>
  </si>
  <si>
    <t>Thôn 4, xã Biển Hồ, thành phố Pleiku, tỉnh Gia Lai</t>
  </si>
  <si>
    <t>Hoàng Thị Huyền Trang</t>
  </si>
  <si>
    <t>TDP 7, thị trấn Đăk Hà, huyện Đăk Hà, tỉnh Kon Tum</t>
  </si>
  <si>
    <t>Đỗ Thị Thưởng</t>
  </si>
  <si>
    <t>An Hội Nam 2, xã Nghĩa Kỳ, huyện Tư Nghĩa, tỉnh Quảng Ngãi</t>
  </si>
  <si>
    <t>Trần Thị Anh Thy</t>
  </si>
  <si>
    <t>TDP 2, thị trấn Đăk Đoa, huyện Đăk Đoa, tỉnh Gia Lai</t>
  </si>
  <si>
    <t>Trần Thị Thảo Trang</t>
  </si>
  <si>
    <t>Tổ 3, phường Hội Thương, thành phố Pleiku, tỉnh Gia Lai</t>
  </si>
  <si>
    <t>Nguyễn Minh Trí</t>
  </si>
  <si>
    <t>Tổ 1, phường Yên Thế, thành phố Pleiku, tỉnh Gia Lai</t>
  </si>
  <si>
    <t>Nguyễn Thị Mỹ Thi</t>
  </si>
  <si>
    <t>Xóm 6, thôn Xuân Phương, xã Phước Sơn, huyện Tuy Phước, tỉnh Bình Định</t>
  </si>
  <si>
    <t>445 Duy Tân, tổ 4, phường Duy Tân, thành phố Kon Tum, tỉnh Kon Tum</t>
  </si>
  <si>
    <t>Nguyễn Thị Hương Giang</t>
  </si>
  <si>
    <t>205 Duy Tân, Thôn Kon Tu 2, phường Trường Chinh, thành phố Kon Tum, tỉnh Kon Tum</t>
  </si>
  <si>
    <t>Đinh Khắc Tín</t>
  </si>
  <si>
    <t>Công ty CP Vạn Lợi Kon Tum</t>
  </si>
  <si>
    <t>GPXD: Khách sạn Đăk Bla</t>
  </si>
  <si>
    <t>Công ty trách nhiệm hữu hạn tư vấn công trình Gia Hưng</t>
  </si>
  <si>
    <t>TĐBCNCKT: Khai thác khoáng sản đá làm VLXD thông thường, khoáng sản đất làm vật liệu san lấp tại thôn Đăk Puih, xã Đăk Tờ Re, huyện Kon Rẫy, tỉnh Kon Tum</t>
  </si>
  <si>
    <t>Nguyễn Bảo Toàn</t>
  </si>
  <si>
    <t>Sở giáo dục và đào tạo tỉnh Kon Tum</t>
  </si>
  <si>
    <t>TĐTKBVTC-DT ĐC: Bổ sung cơ sở vật chất cho Trường Phổ thông Dân tộc nội trú huyện Đăk Glei</t>
  </si>
  <si>
    <t>KẾT QUẢ GIẢI QUYẾT THỦ TỤC HÀNH CHÍNH TUẦN 03/2024</t>
  </si>
  <si>
    <t>Từ ngày 15/01/2024 đến ngày 19/01/2024</t>
  </si>
  <si>
    <t>Phan Quốc Tiên</t>
  </si>
  <si>
    <t>412/5 Đào Duy Từ, tổ 4, phường Thống Nhất, thành phố Kon Tum, tỉnh Kon Tum</t>
  </si>
  <si>
    <t>Trần Đình Chẩm</t>
  </si>
  <si>
    <t>34/16 Trương Đăng Quế, tổ 7, phường Duy Tân, thành phố Kon Tum, tỉnh Kon Tum</t>
  </si>
  <si>
    <t>Trần Đình Dũng</t>
  </si>
  <si>
    <t>Giáo xứ Võ Lâm</t>
  </si>
  <si>
    <t>GPXD ĐC: Nhà thờ Võ Lâm số 56/GPXD 02/12/2020</t>
  </si>
  <si>
    <t>05/TB-SXD</t>
  </si>
  <si>
    <t>Chặt hạ, dịch chuyển cây xanh: Đường Lê Hồng Phong và đường Nguyễn Huệ</t>
  </si>
  <si>
    <t>Lê Hữu Thùy</t>
  </si>
  <si>
    <t>Thôn 3, xã Đăk Kôi, huyện Kon Rẫy, tỉnh Kon Tum</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</si>
</sst>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9">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font>
    <font>
      <b/>
      <sz val="13"/>
      <color indexed="8"/>
      <name val="Times New Roman"/>
      <family val="1"/>
    </font>
    <font>
      <sz val="13"/>
      <color indexed="8"/>
      <name val="Arial"/>
      <family val="2"/>
    </font>
    <font>
      <sz val="13"/>
      <color indexed="8"/>
      <name val="Times New Roman"/>
      <family val="1"/>
      <charset val="163"/>
    </font>
    <font>
      <b/>
      <sz val="13"/>
      <color indexed="8"/>
      <name val="Times New Roman"/>
      <family val="1"/>
      <charset val="163"/>
    </font>
    <font>
      <b/>
      <i/>
      <sz val="14"/>
      <color indexed="8"/>
      <name val="Times New Roman"/>
      <family val="1"/>
    </font>
    <font>
      <sz val="13"/>
      <color indexed="8"/>
      <name val="Times New Roman"/>
      <family val="1"/>
    </font>
    <font>
      <b/>
      <sz val="13"/>
      <color indexed="8"/>
      <name val="Times New Roman"/>
      <family val="1"/>
    </font>
    <font>
      <sz val="11"/>
      <color theme="1"/>
      <name val="Calibri"/>
      <family val="2"/>
      <scheme val="minor"/>
    </font>
    <font>
      <sz val="13"/>
      <color theme="1"/>
      <name val="Times New Roman"/>
      <family val="1"/>
    </font>
    <font>
      <b/>
      <sz val="13"/>
      <color theme="1"/>
      <name val="Times New Roman"/>
      <family val="1"/>
    </font>
    <font>
      <b/>
      <sz val="13"/>
      <color theme="1"/>
      <name val="Times New Roman"/>
      <family val="1"/>
      <charset val="163"/>
    </font>
    <font>
      <sz val="10"/>
      <name val="Arial"/>
      <family val="2"/>
    </font>
    <font>
      <sz val="13"/>
      <name val="Times New Roman"/>
      <family val="1"/>
    </font>
    <font>
      <sz val="13"/>
      <color theme="1"/>
      <name val="Arial"/>
      <family val="2"/>
    </font>
    <font>
      <sz val="13"/>
      <name val="Times New Roman"/>
      <family val="1"/>
      <charset val="163"/>
    </font>
    <font>
      <b/>
      <sz val="13"/>
      <name val="Times New Roman"/>
      <family val="1"/>
    </font>
    <font>
      <sz val="13"/>
      <color rgb="FFFF0000"/>
      <name val="Times New Roman"/>
      <family val="1"/>
    </font>
    <font>
      <sz val="13"/>
      <name val="Arial"/>
      <family val="2"/>
    </font>
    <font>
      <sz val="13"/>
      <color theme="1"/>
      <name val="Times New Roman"/>
      <family val="1"/>
      <charset val="163"/>
    </font>
  </fonts>
  <fills count="53">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
      <patternFill patternType="solid">
        <fgColor theme="0"/>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0001">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17" fillId="0" borderId="0"/>
    <xf numFmtId="0" fontId="227" fillId="0" borderId="0"/>
    <xf numFmtId="0" fontId="227" fillId="0" borderId="0"/>
    <xf numFmtId="0" fontId="227" fillId="0" borderId="0"/>
    <xf numFmtId="0" fontId="227" fillId="0" borderId="0"/>
    <xf numFmtId="0" fontId="11" fillId="0" borderId="0"/>
    <xf numFmtId="0" fontId="11" fillId="0" borderId="0"/>
    <xf numFmtId="0" fontId="11" fillId="0" borderId="0"/>
    <xf numFmtId="0" fontId="11" fillId="0" borderId="0"/>
    <xf numFmtId="0" fontId="227" fillId="0" borderId="0"/>
    <xf numFmtId="0" fontId="227" fillId="0" borderId="0"/>
    <xf numFmtId="0" fontId="1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1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55" fillId="0" borderId="0"/>
    <xf numFmtId="0" fontId="40" fillId="0" borderId="0"/>
    <xf numFmtId="0" fontId="38" fillId="0" borderId="0"/>
    <xf numFmtId="0" fontId="52" fillId="0" borderId="0"/>
    <xf numFmtId="0" fontId="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40" fillId="0" borderId="0"/>
    <xf numFmtId="0" fontId="11" fillId="0" borderId="0"/>
    <xf numFmtId="0" fontId="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40" fillId="0" borderId="0"/>
    <xf numFmtId="0" fontId="5" fillId="0" borderId="0"/>
    <xf numFmtId="0" fontId="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11" fillId="0" borderId="0"/>
    <xf numFmtId="0" fontId="150" fillId="0" borderId="0"/>
    <xf numFmtId="0" fontId="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151" fillId="0" borderId="0"/>
    <xf numFmtId="0" fontId="5" fillId="0" borderId="0"/>
    <xf numFmtId="0" fontId="152" fillId="0" borderId="0" applyNumberFormat="0" applyFill="0" applyBorder="0" applyProtection="0">
      <alignment vertical="top"/>
    </xf>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1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1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7" fillId="0" borderId="0"/>
    <xf numFmtId="0" fontId="1" fillId="0" borderId="0"/>
    <xf numFmtId="0" fontId="1"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227" fillId="0" borderId="0"/>
    <xf numFmtId="0" fontId="227"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0" fontId="227" fillId="0" borderId="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7"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7"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7"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7"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7"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7"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7"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7"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7"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7"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9" fontId="231" fillId="0" borderId="0" applyFont="0" applyFill="0" applyBorder="0" applyAlignment="0" applyProtection="0"/>
  </cellStyleXfs>
  <cellXfs count="188">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9" fillId="27" borderId="0" xfId="0" applyFont="1" applyFill="1" applyAlignment="1">
      <alignment vertical="center" wrapText="1"/>
    </xf>
    <xf numFmtId="164" fontId="219" fillId="27" borderId="0" xfId="0" applyNumberFormat="1" applyFont="1" applyFill="1" applyAlignment="1">
      <alignment horizontal="center" vertical="center" wrapText="1"/>
    </xf>
    <xf numFmtId="0" fontId="221" fillId="27" borderId="0" xfId="0" applyFont="1" applyFill="1" applyAlignment="1">
      <alignment vertical="center" wrapText="1"/>
    </xf>
    <xf numFmtId="0" fontId="220" fillId="27" borderId="0" xfId="0" applyFont="1" applyFill="1" applyBorder="1" applyAlignment="1">
      <alignment horizontal="center" vertical="center" wrapText="1"/>
    </xf>
    <xf numFmtId="0" fontId="221" fillId="27" borderId="0" xfId="0" applyFont="1" applyFill="1" applyBorder="1" applyAlignment="1">
      <alignment vertical="center" wrapText="1"/>
    </xf>
    <xf numFmtId="0" fontId="221" fillId="27" borderId="0" xfId="0" applyFont="1" applyFill="1" applyAlignment="1">
      <alignment horizontal="center" vertical="center" wrapText="1"/>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22" fillId="27" borderId="0" xfId="0" applyFont="1" applyFill="1" applyAlignment="1">
      <alignment vertical="center" wrapText="1"/>
    </xf>
    <xf numFmtId="0" fontId="223" fillId="27" borderId="0" xfId="0" applyFont="1" applyFill="1" applyAlignment="1">
      <alignment horizontal="center" vertical="center" wrapText="1"/>
    </xf>
    <xf numFmtId="0" fontId="222" fillId="27" borderId="0" xfId="0" applyFont="1" applyFill="1" applyAlignment="1">
      <alignment horizontal="left" vertical="center" wrapText="1"/>
    </xf>
    <xf numFmtId="164" fontId="222" fillId="27" borderId="0" xfId="0" applyNumberFormat="1" applyFont="1" applyFill="1" applyAlignment="1">
      <alignment vertical="center" wrapText="1"/>
    </xf>
    <xf numFmtId="164" fontId="222" fillId="27" borderId="0" xfId="0" applyNumberFormat="1" applyFont="1" applyFill="1" applyAlignment="1">
      <alignment horizontal="center" vertical="center" wrapText="1"/>
    </xf>
    <xf numFmtId="0" fontId="222" fillId="27" borderId="0" xfId="0" applyFont="1" applyFill="1" applyAlignment="1">
      <alignment horizontal="center" vertical="center" wrapText="1"/>
    </xf>
    <xf numFmtId="0" fontId="213" fillId="0" borderId="1" xfId="0" applyFont="1" applyBorder="1" applyAlignment="1">
      <alignment horizontal="center" vertical="center"/>
    </xf>
    <xf numFmtId="0" fontId="224"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6" fillId="27" borderId="1" xfId="0" applyFont="1" applyFill="1" applyBorder="1" applyAlignment="1">
      <alignment horizontal="center" vertical="center" wrapText="1"/>
    </xf>
    <xf numFmtId="0" fontId="225" fillId="27" borderId="0" xfId="0" applyFont="1" applyFill="1" applyAlignment="1">
      <alignment vertical="center" wrapText="1"/>
    </xf>
    <xf numFmtId="0" fontId="225" fillId="27" borderId="0" xfId="0" applyFont="1" applyFill="1" applyAlignment="1">
      <alignment horizontal="center" vertical="center" wrapText="1"/>
    </xf>
    <xf numFmtId="0" fontId="225" fillId="27" borderId="0" xfId="0" applyFont="1" applyFill="1" applyAlignment="1">
      <alignment horizontal="left" vertical="center" wrapText="1"/>
    </xf>
    <xf numFmtId="164" fontId="225" fillId="27" borderId="0" xfId="0" applyNumberFormat="1" applyFont="1" applyFill="1" applyAlignment="1">
      <alignment horizontal="center" vertical="center" wrapText="1"/>
    </xf>
    <xf numFmtId="0" fontId="228" fillId="0" borderId="1" xfId="0" applyFont="1" applyBorder="1" applyAlignment="1">
      <alignment horizontal="justify" vertical="center" wrapText="1"/>
    </xf>
    <xf numFmtId="0" fontId="228" fillId="27" borderId="1" xfId="0" applyFont="1" applyFill="1" applyBorder="1" applyAlignment="1">
      <alignment horizontal="center" vertical="center" wrapText="1"/>
    </xf>
    <xf numFmtId="0" fontId="228" fillId="27" borderId="0" xfId="0" applyFont="1" applyFill="1" applyBorder="1" applyAlignment="1">
      <alignment vertical="center"/>
    </xf>
    <xf numFmtId="164" fontId="228" fillId="0" borderId="0" xfId="0" applyNumberFormat="1" applyFont="1" applyBorder="1" applyAlignment="1">
      <alignment horizontal="center" vertical="center" wrapText="1"/>
    </xf>
    <xf numFmtId="0" fontId="228" fillId="27" borderId="0" xfId="0" applyFont="1" applyFill="1" applyAlignment="1">
      <alignment vertical="center"/>
    </xf>
    <xf numFmtId="0" fontId="228" fillId="0" borderId="0" xfId="0" applyFont="1" applyAlignment="1">
      <alignment horizontal="center" vertical="center" wrapText="1"/>
    </xf>
    <xf numFmtId="0" fontId="228" fillId="0" borderId="0" xfId="0" applyFont="1" applyBorder="1" applyAlignment="1">
      <alignment horizontal="center" vertical="center" wrapText="1"/>
    </xf>
    <xf numFmtId="0" fontId="228" fillId="27" borderId="0" xfId="0" applyFont="1" applyFill="1" applyAlignment="1">
      <alignment horizontal="center" vertical="center"/>
    </xf>
    <xf numFmtId="0" fontId="228" fillId="27" borderId="0" xfId="0" applyFont="1" applyFill="1" applyAlignment="1">
      <alignment vertical="center" wrapText="1"/>
    </xf>
    <xf numFmtId="164" fontId="228" fillId="27" borderId="0" xfId="0" applyNumberFormat="1" applyFont="1" applyFill="1" applyAlignment="1">
      <alignment horizontal="center" vertical="center"/>
    </xf>
    <xf numFmtId="14" fontId="225"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14" fontId="228" fillId="0" borderId="1" xfId="0" applyNumberFormat="1" applyFont="1" applyBorder="1" applyAlignment="1">
      <alignment horizontal="center" vertical="center" wrapText="1"/>
    </xf>
    <xf numFmtId="14" fontId="221" fillId="27" borderId="0" xfId="0" applyNumberFormat="1" applyFont="1" applyFill="1" applyAlignment="1">
      <alignment horizontal="center" vertical="center" wrapText="1"/>
    </xf>
    <xf numFmtId="14" fontId="219" fillId="27" borderId="0" xfId="0" applyNumberFormat="1" applyFont="1" applyFill="1" applyAlignment="1">
      <alignment horizontal="center" vertical="center" wrapText="1"/>
    </xf>
    <xf numFmtId="164" fontId="228" fillId="0" borderId="0" xfId="0" applyNumberFormat="1" applyFont="1" applyAlignment="1">
      <alignment horizontal="center" vertical="center" wrapText="1"/>
    </xf>
    <xf numFmtId="0" fontId="230" fillId="4" borderId="27" xfId="0" applyFont="1" applyFill="1" applyBorder="1" applyAlignment="1">
      <alignment horizontal="center" vertical="center" wrapText="1"/>
    </xf>
    <xf numFmtId="164" fontId="230" fillId="4" borderId="27" xfId="0" applyNumberFormat="1" applyFont="1" applyFill="1" applyBorder="1" applyAlignment="1">
      <alignment horizontal="center" vertical="center" wrapText="1"/>
    </xf>
    <xf numFmtId="9" fontId="228" fillId="0" borderId="0" xfId="60000" applyFont="1" applyAlignment="1">
      <alignment horizontal="center" vertical="center" wrapText="1"/>
    </xf>
    <xf numFmtId="164" fontId="228" fillId="27" borderId="1" xfId="0" applyNumberFormat="1" applyFont="1" applyFill="1" applyBorder="1" applyAlignment="1">
      <alignment horizontal="center" vertical="center" wrapText="1"/>
    </xf>
    <xf numFmtId="0" fontId="228" fillId="51" borderId="1" xfId="0" applyFont="1" applyFill="1" applyBorder="1" applyAlignment="1">
      <alignment horizontal="center" vertical="center" wrapText="1"/>
    </xf>
    <xf numFmtId="0" fontId="228" fillId="51" borderId="1" xfId="0" applyFont="1" applyFill="1" applyBorder="1" applyAlignment="1">
      <alignment horizontal="justify" vertical="center" wrapText="1"/>
    </xf>
    <xf numFmtId="14" fontId="228" fillId="51" borderId="1" xfId="0" applyNumberFormat="1" applyFont="1" applyFill="1" applyBorder="1" applyAlignment="1">
      <alignment horizontal="center" vertical="center" wrapText="1"/>
    </xf>
    <xf numFmtId="164" fontId="228" fillId="51" borderId="1" xfId="0" applyNumberFormat="1" applyFont="1" applyFill="1" applyBorder="1" applyAlignment="1">
      <alignment horizontal="center" vertical="center" wrapText="1"/>
    </xf>
    <xf numFmtId="0" fontId="232" fillId="51" borderId="1" xfId="0" applyFont="1" applyFill="1" applyBorder="1" applyAlignment="1">
      <alignment horizontal="center" vertical="center" wrapText="1"/>
    </xf>
    <xf numFmtId="0" fontId="232" fillId="51" borderId="1" xfId="0" applyFont="1" applyFill="1" applyBorder="1" applyAlignment="1">
      <alignment horizontal="justify" vertical="center" wrapText="1"/>
    </xf>
    <xf numFmtId="14" fontId="232" fillId="51" borderId="1" xfId="0" applyNumberFormat="1" applyFont="1" applyFill="1" applyBorder="1" applyAlignment="1">
      <alignment horizontal="center" vertical="center" wrapText="1"/>
    </xf>
    <xf numFmtId="164" fontId="232" fillId="51" borderId="1" xfId="0" applyNumberFormat="1" applyFont="1" applyFill="1" applyBorder="1" applyAlignment="1">
      <alignment horizontal="center" vertical="center" wrapText="1"/>
    </xf>
    <xf numFmtId="0" fontId="233" fillId="51" borderId="0" xfId="0" applyFont="1" applyFill="1" applyAlignment="1">
      <alignment vertical="center" wrapText="1"/>
    </xf>
    <xf numFmtId="0" fontId="228" fillId="52" borderId="1" xfId="0" applyFont="1" applyFill="1" applyBorder="1" applyAlignment="1">
      <alignment horizontal="justify" vertical="center" wrapText="1"/>
    </xf>
    <xf numFmtId="14" fontId="228" fillId="52" borderId="1" xfId="0" applyNumberFormat="1" applyFont="1" applyFill="1" applyBorder="1" applyAlignment="1">
      <alignment horizontal="center" vertical="center" wrapText="1"/>
    </xf>
    <xf numFmtId="0" fontId="232" fillId="0" borderId="1" xfId="0" applyFont="1" applyBorder="1" applyAlignment="1">
      <alignment horizontal="justify" vertical="center" wrapText="1"/>
    </xf>
    <xf numFmtId="14" fontId="232" fillId="0" borderId="1" xfId="0" applyNumberFormat="1" applyFont="1" applyBorder="1" applyAlignment="1">
      <alignment horizontal="center" vertical="center" wrapText="1"/>
    </xf>
    <xf numFmtId="0" fontId="235" fillId="27" borderId="0" xfId="0" applyFont="1" applyFill="1" applyAlignment="1">
      <alignment horizontal="center" vertical="center"/>
    </xf>
    <xf numFmtId="0" fontId="235" fillId="27" borderId="0" xfId="0" applyFont="1" applyFill="1" applyAlignment="1">
      <alignment horizontal="center" vertical="center" wrapText="1"/>
    </xf>
    <xf numFmtId="164" fontId="235" fillId="27" borderId="0" xfId="0" applyNumberFormat="1" applyFont="1" applyFill="1" applyAlignment="1">
      <alignment horizontal="center" vertical="center"/>
    </xf>
    <xf numFmtId="0" fontId="235" fillId="27" borderId="1" xfId="0" applyFont="1" applyFill="1" applyBorder="1" applyAlignment="1">
      <alignment horizontal="center" vertical="center"/>
    </xf>
    <xf numFmtId="0" fontId="235" fillId="27" borderId="1" xfId="0" applyFont="1" applyFill="1" applyBorder="1" applyAlignment="1">
      <alignment horizontal="center" vertical="center" wrapText="1"/>
    </xf>
    <xf numFmtId="164" fontId="235" fillId="27" borderId="1" xfId="0" applyNumberFormat="1" applyFont="1" applyFill="1" applyBorder="1" applyAlignment="1">
      <alignment horizontal="center" vertical="center" wrapText="1"/>
    </xf>
    <xf numFmtId="0" fontId="232" fillId="27" borderId="1" xfId="0" applyFont="1" applyFill="1" applyBorder="1" applyAlignment="1">
      <alignment horizontal="center" vertical="center"/>
    </xf>
    <xf numFmtId="164" fontId="232" fillId="0" borderId="1" xfId="0" applyNumberFormat="1" applyFont="1" applyBorder="1" applyAlignment="1">
      <alignment horizontal="center" vertical="center" wrapText="1"/>
    </xf>
    <xf numFmtId="164" fontId="232" fillId="0" borderId="0" xfId="0" applyNumberFormat="1" applyFont="1" applyBorder="1" applyAlignment="1">
      <alignment horizontal="center" vertical="center" wrapText="1"/>
    </xf>
    <xf numFmtId="0" fontId="232" fillId="27" borderId="0" xfId="0" applyFont="1" applyFill="1" applyBorder="1" applyAlignment="1">
      <alignment horizontal="center" vertical="center"/>
    </xf>
    <xf numFmtId="0" fontId="232" fillId="0" borderId="0" xfId="0" applyFont="1" applyBorder="1" applyAlignment="1">
      <alignment horizontal="justify" vertical="center" wrapText="1"/>
    </xf>
    <xf numFmtId="14" fontId="232" fillId="0" borderId="0" xfId="0" applyNumberFormat="1" applyFont="1" applyBorder="1" applyAlignment="1">
      <alignment horizontal="center" vertical="center" wrapText="1"/>
    </xf>
    <xf numFmtId="0" fontId="232" fillId="27" borderId="0" xfId="0" applyFont="1" applyFill="1" applyAlignment="1">
      <alignment vertical="center" wrapText="1"/>
    </xf>
    <xf numFmtId="164" fontId="232" fillId="27" borderId="0" xfId="0" applyNumberFormat="1" applyFont="1" applyFill="1" applyAlignment="1">
      <alignment horizontal="center" vertical="center"/>
    </xf>
    <xf numFmtId="0" fontId="232" fillId="27" borderId="0" xfId="0" applyFont="1" applyFill="1" applyAlignment="1">
      <alignment vertical="center"/>
    </xf>
    <xf numFmtId="0" fontId="232" fillId="27" borderId="1" xfId="0" applyFont="1" applyFill="1" applyBorder="1" applyAlignment="1">
      <alignment horizontal="center" vertical="center" wrapText="1"/>
    </xf>
    <xf numFmtId="0" fontId="232" fillId="0" borderId="1" xfId="0" applyFont="1" applyBorder="1" applyAlignment="1">
      <alignment horizontal="left" vertical="center" wrapText="1"/>
    </xf>
    <xf numFmtId="0" fontId="232" fillId="27" borderId="1" xfId="0" applyFont="1" applyFill="1" applyBorder="1" applyAlignment="1">
      <alignment vertical="center"/>
    </xf>
    <xf numFmtId="0" fontId="232" fillId="27" borderId="0" xfId="0" applyFont="1" applyFill="1" applyBorder="1" applyAlignment="1">
      <alignment vertical="center"/>
    </xf>
    <xf numFmtId="0" fontId="232" fillId="27" borderId="0" xfId="0" applyFont="1" applyFill="1" applyBorder="1" applyAlignment="1">
      <alignment horizontal="center" vertical="center" wrapText="1"/>
    </xf>
    <xf numFmtId="0" fontId="235" fillId="27" borderId="0" xfId="0" quotePrefix="1" applyFont="1" applyFill="1" applyBorder="1" applyAlignment="1">
      <alignment horizontal="center" vertical="center"/>
    </xf>
    <xf numFmtId="0" fontId="235" fillId="27" borderId="1" xfId="0" quotePrefix="1" applyFont="1" applyFill="1" applyBorder="1" applyAlignment="1">
      <alignment horizontal="center" vertical="center"/>
    </xf>
    <xf numFmtId="0" fontId="232" fillId="0" borderId="1" xfId="0" applyFont="1" applyBorder="1" applyAlignment="1">
      <alignment horizontal="center" vertical="center" wrapText="1"/>
    </xf>
    <xf numFmtId="0" fontId="232" fillId="0" borderId="0" xfId="0" applyFont="1" applyBorder="1" applyAlignment="1">
      <alignment horizontal="center" vertical="center" wrapText="1"/>
    </xf>
    <xf numFmtId="0" fontId="232" fillId="0" borderId="0" xfId="0" applyFont="1" applyAlignment="1">
      <alignment horizontal="center" vertical="center" wrapText="1"/>
    </xf>
    <xf numFmtId="0" fontId="235" fillId="27" borderId="0" xfId="0" applyFont="1" applyFill="1" applyBorder="1" applyAlignment="1">
      <alignment horizontal="center" vertical="center"/>
    </xf>
    <xf numFmtId="0" fontId="236" fillId="0" borderId="0" xfId="0" applyFont="1" applyBorder="1" applyAlignment="1">
      <alignment horizontal="justify" vertical="center" wrapText="1"/>
    </xf>
    <xf numFmtId="14" fontId="236" fillId="0" borderId="0" xfId="0" applyNumberFormat="1" applyFont="1" applyBorder="1" applyAlignment="1">
      <alignment horizontal="center" vertical="center" wrapText="1"/>
    </xf>
    <xf numFmtId="0" fontId="237" fillId="51" borderId="0" xfId="0" applyFont="1" applyFill="1" applyAlignment="1">
      <alignment vertical="center" wrapText="1"/>
    </xf>
    <xf numFmtId="0" fontId="234" fillId="27" borderId="0" xfId="0" applyFont="1" applyFill="1" applyAlignment="1">
      <alignment vertical="center" wrapText="1"/>
    </xf>
    <xf numFmtId="0" fontId="235" fillId="27" borderId="0" xfId="0" applyFont="1" applyFill="1" applyAlignment="1">
      <alignment horizontal="center" vertical="center"/>
    </xf>
    <xf numFmtId="164" fontId="232" fillId="0" borderId="0" xfId="0" applyNumberFormat="1" applyFont="1" applyAlignment="1">
      <alignment horizontal="center" vertical="center" wrapText="1"/>
    </xf>
    <xf numFmtId="291" fontId="232" fillId="27" borderId="0" xfId="0" applyNumberFormat="1" applyFont="1" applyFill="1" applyBorder="1" applyAlignment="1">
      <alignment horizontal="center" vertical="center" wrapText="1"/>
    </xf>
    <xf numFmtId="0" fontId="236" fillId="0" borderId="0" xfId="0" applyFont="1" applyBorder="1" applyAlignment="1">
      <alignment horizontal="left" vertical="center" wrapText="1"/>
    </xf>
    <xf numFmtId="164" fontId="236" fillId="0" borderId="0" xfId="0" applyNumberFormat="1" applyFont="1" applyBorder="1" applyAlignment="1">
      <alignment horizontal="center" vertical="center" wrapText="1"/>
    </xf>
    <xf numFmtId="164" fontId="219" fillId="27" borderId="1" xfId="0" applyNumberFormat="1" applyFont="1" applyFill="1" applyBorder="1" applyAlignment="1">
      <alignment horizontal="center" vertical="center" wrapText="1"/>
    </xf>
    <xf numFmtId="0" fontId="228" fillId="27" borderId="1" xfId="0" applyFont="1" applyFill="1" applyBorder="1" applyAlignment="1">
      <alignment vertical="center"/>
    </xf>
    <xf numFmtId="0" fontId="238" fillId="51" borderId="1" xfId="0" applyFont="1" applyFill="1" applyBorder="1" applyAlignment="1">
      <alignment horizontal="center" vertical="center" wrapText="1"/>
    </xf>
    <xf numFmtId="0" fontId="238" fillId="0" borderId="1" xfId="0" applyFont="1" applyBorder="1" applyAlignment="1">
      <alignment horizontal="justify" vertical="center" wrapText="1"/>
    </xf>
    <xf numFmtId="14" fontId="238" fillId="0" borderId="1" xfId="0" applyNumberFormat="1" applyFont="1" applyBorder="1" applyAlignment="1">
      <alignment horizontal="center" vertical="center" wrapText="1"/>
    </xf>
    <xf numFmtId="164" fontId="238" fillId="0" borderId="1" xfId="0" applyNumberFormat="1" applyFont="1" applyBorder="1" applyAlignment="1">
      <alignment horizontal="center" vertical="center" wrapText="1"/>
    </xf>
    <xf numFmtId="164" fontId="228" fillId="0" borderId="1" xfId="0" applyNumberFormat="1" applyFont="1" applyBorder="1" applyAlignment="1">
      <alignment horizontal="center" vertical="center" wrapText="1"/>
    </xf>
    <xf numFmtId="0" fontId="228" fillId="0" borderId="1" xfId="0" applyFont="1" applyBorder="1" applyAlignment="1">
      <alignment horizontal="left" vertical="center" wrapText="1"/>
    </xf>
    <xf numFmtId="0" fontId="228" fillId="27" borderId="0"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3" fillId="27" borderId="0" xfId="0" applyNumberFormat="1" applyFont="1" applyFill="1" applyAlignment="1">
      <alignment horizontal="center" vertical="center" wrapText="1"/>
    </xf>
    <xf numFmtId="0" fontId="226" fillId="27" borderId="0" xfId="0" applyFont="1" applyFill="1" applyAlignment="1">
      <alignment horizontal="center" vertical="center" wrapText="1"/>
    </xf>
    <xf numFmtId="0" fontId="235" fillId="27" borderId="0" xfId="0" applyFont="1" applyFill="1" applyBorder="1" applyAlignment="1">
      <alignment horizontal="center" vertical="center"/>
    </xf>
    <xf numFmtId="164" fontId="235" fillId="27" borderId="0" xfId="0" applyNumberFormat="1" applyFont="1" applyFill="1" applyBorder="1" applyAlignment="1">
      <alignment horizontal="center" vertical="center"/>
    </xf>
    <xf numFmtId="0" fontId="229" fillId="27" borderId="0" xfId="0" applyFont="1" applyFill="1" applyAlignment="1">
      <alignment horizontal="center" vertical="center"/>
    </xf>
    <xf numFmtId="164" fontId="229" fillId="27" borderId="0" xfId="0" applyNumberFormat="1" applyFont="1" applyFill="1" applyAlignment="1">
      <alignment horizontal="center" vertical="center"/>
    </xf>
    <xf numFmtId="0" fontId="235" fillId="27" borderId="0" xfId="0" applyFont="1" applyFill="1" applyAlignment="1">
      <alignment horizontal="center" vertical="center"/>
    </xf>
    <xf numFmtId="0" fontId="238" fillId="27" borderId="1" xfId="0" applyFont="1" applyFill="1" applyBorder="1" applyAlignment="1">
      <alignment vertical="center" wrapText="1"/>
    </xf>
  </cellXfs>
  <cellStyles count="60001">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xfId="60000" builtinId="5"/>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opLeftCell="A10" zoomScale="69" zoomScaleNormal="69" workbookViewId="0">
      <selection activeCell="Q23" sqref="Q23"/>
    </sheetView>
  </sheetViews>
  <sheetFormatPr defaultColWidth="9.21875" defaultRowHeight="13.2"/>
  <cols>
    <col min="1" max="1" width="4.77734375" style="28" customWidth="1"/>
    <col min="2" max="2" width="78.77734375" style="52" customWidth="1"/>
    <col min="3" max="3" width="10.77734375" style="30" customWidth="1"/>
    <col min="4" max="4" width="9.77734375" style="29" customWidth="1"/>
    <col min="5" max="5" width="9.77734375" style="31" customWidth="1"/>
    <col min="6" max="6" width="12.5546875" style="30" customWidth="1"/>
    <col min="7" max="8" width="9.77734375" style="29" customWidth="1"/>
    <col min="9" max="9" width="9.77734375" style="31" customWidth="1"/>
    <col min="10" max="10" width="12.5546875" style="30" customWidth="1"/>
    <col min="11" max="11" width="9.77734375" style="29" customWidth="1"/>
    <col min="12" max="12" width="9.77734375" style="31" customWidth="1"/>
    <col min="13" max="16384" width="9.21875" style="29"/>
  </cols>
  <sheetData>
    <row r="1" spans="1:57" s="13" customFormat="1" ht="24" customHeight="1">
      <c r="A1" s="175" t="s">
        <v>414</v>
      </c>
      <c r="B1" s="176"/>
      <c r="C1" s="176"/>
      <c r="D1" s="176"/>
      <c r="E1" s="176"/>
      <c r="F1" s="176"/>
      <c r="G1" s="176"/>
      <c r="H1" s="176"/>
      <c r="I1" s="176"/>
      <c r="J1" s="176"/>
      <c r="K1" s="176"/>
      <c r="L1" s="176"/>
      <c r="M1" s="14"/>
      <c r="N1" s="14"/>
      <c r="O1" s="14"/>
      <c r="P1" s="14"/>
      <c r="Q1" s="14"/>
      <c r="R1" s="14"/>
      <c r="S1" s="14"/>
      <c r="T1" s="14"/>
      <c r="U1" s="14"/>
      <c r="V1" s="14"/>
      <c r="W1" s="14"/>
      <c r="X1" s="14"/>
      <c r="Y1" s="14"/>
      <c r="Z1" s="14"/>
      <c r="AA1" s="14"/>
      <c r="AB1" s="14"/>
      <c r="AC1" s="14"/>
      <c r="AD1" s="14"/>
      <c r="AE1" s="15"/>
    </row>
    <row r="2" spans="1:57" s="13" customFormat="1" ht="24" customHeight="1">
      <c r="A2" s="177" t="s">
        <v>415</v>
      </c>
      <c r="B2" s="178"/>
      <c r="C2" s="178"/>
      <c r="D2" s="178"/>
      <c r="E2" s="178"/>
      <c r="F2" s="178"/>
      <c r="G2" s="178"/>
      <c r="H2" s="178"/>
      <c r="I2" s="178"/>
      <c r="J2" s="178"/>
      <c r="K2" s="178"/>
      <c r="L2" s="178"/>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74" t="s">
        <v>0</v>
      </c>
      <c r="B4" s="179" t="s">
        <v>1</v>
      </c>
      <c r="C4" s="174" t="s">
        <v>2</v>
      </c>
      <c r="D4" s="174"/>
      <c r="E4" s="174"/>
      <c r="F4" s="174" t="s">
        <v>4</v>
      </c>
      <c r="G4" s="174"/>
      <c r="H4" s="174"/>
      <c r="I4" s="174"/>
      <c r="J4" s="174"/>
      <c r="K4" s="174"/>
      <c r="L4" s="174"/>
      <c r="M4" s="1"/>
      <c r="N4" s="1"/>
      <c r="O4" s="1"/>
      <c r="P4" s="1"/>
      <c r="Q4" s="1"/>
      <c r="R4" s="1"/>
      <c r="S4" s="1"/>
      <c r="T4" s="1"/>
      <c r="U4" s="1"/>
      <c r="V4" s="1"/>
      <c r="W4" s="1"/>
      <c r="X4" s="1"/>
      <c r="Y4" s="1"/>
      <c r="Z4" s="1"/>
      <c r="AA4" s="1"/>
      <c r="AB4" s="1"/>
      <c r="AC4" s="1"/>
      <c r="AD4" s="1"/>
      <c r="AE4" s="2"/>
    </row>
    <row r="5" spans="1:57" s="3" customFormat="1" ht="21" customHeight="1">
      <c r="A5" s="174"/>
      <c r="B5" s="179"/>
      <c r="C5" s="174" t="s">
        <v>12</v>
      </c>
      <c r="D5" s="174"/>
      <c r="E5" s="174"/>
      <c r="F5" s="174" t="s">
        <v>32</v>
      </c>
      <c r="G5" s="174"/>
      <c r="H5" s="174"/>
      <c r="I5" s="174"/>
      <c r="J5" s="174" t="s">
        <v>33</v>
      </c>
      <c r="K5" s="174"/>
      <c r="L5" s="174"/>
      <c r="M5" s="1"/>
      <c r="N5" s="1"/>
      <c r="O5" s="1"/>
      <c r="P5" s="1"/>
      <c r="Q5" s="1"/>
      <c r="R5" s="1"/>
      <c r="S5" s="1"/>
      <c r="T5" s="1"/>
      <c r="U5" s="1"/>
      <c r="V5" s="1"/>
      <c r="W5" s="1"/>
      <c r="X5" s="1"/>
      <c r="Y5" s="1"/>
      <c r="Z5" s="1"/>
      <c r="AA5" s="1"/>
      <c r="AB5" s="1"/>
      <c r="AC5" s="1"/>
      <c r="AD5" s="1"/>
      <c r="AE5" s="2"/>
    </row>
    <row r="6" spans="1:57" s="3" customFormat="1" ht="80.099999999999994" customHeight="1">
      <c r="A6" s="174"/>
      <c r="B6" s="179"/>
      <c r="C6" s="4" t="s">
        <v>8</v>
      </c>
      <c r="D6" s="5" t="s">
        <v>86</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86" customFormat="1" ht="21" customHeight="1">
      <c r="A7" s="86">
        <v>1</v>
      </c>
      <c r="B7" s="87">
        <v>2</v>
      </c>
      <c r="C7" s="88" t="s">
        <v>17</v>
      </c>
      <c r="D7" s="86">
        <v>4</v>
      </c>
      <c r="E7" s="86">
        <v>5</v>
      </c>
      <c r="F7" s="88" t="s">
        <v>18</v>
      </c>
      <c r="G7" s="86">
        <v>7</v>
      </c>
      <c r="H7" s="86">
        <v>8</v>
      </c>
      <c r="I7" s="86">
        <v>9</v>
      </c>
      <c r="J7" s="88" t="s">
        <v>19</v>
      </c>
      <c r="K7" s="86">
        <v>11</v>
      </c>
      <c r="L7" s="86">
        <v>12</v>
      </c>
      <c r="M7" s="89"/>
      <c r="N7" s="89"/>
      <c r="O7" s="89"/>
      <c r="P7" s="89"/>
      <c r="Q7" s="89"/>
      <c r="R7" s="89"/>
      <c r="S7" s="89"/>
      <c r="T7" s="89"/>
      <c r="U7" s="89"/>
      <c r="V7" s="89"/>
      <c r="W7" s="89"/>
      <c r="X7" s="89"/>
      <c r="Y7" s="89"/>
      <c r="Z7" s="89"/>
      <c r="AA7" s="89"/>
      <c r="AB7" s="89"/>
      <c r="AC7" s="89"/>
      <c r="AD7" s="89"/>
      <c r="AE7" s="90"/>
    </row>
    <row r="8" spans="1:57" s="65" customFormat="1" ht="21" customHeight="1">
      <c r="A8" s="63" t="s">
        <v>13</v>
      </c>
      <c r="B8" s="66" t="s">
        <v>72</v>
      </c>
      <c r="C8" s="7">
        <f t="shared" ref="C8:L8" si="0">SUM(C9:C11)</f>
        <v>14</v>
      </c>
      <c r="D8" s="7">
        <f t="shared" si="0"/>
        <v>14</v>
      </c>
      <c r="E8" s="43">
        <f t="shared" si="0"/>
        <v>0</v>
      </c>
      <c r="F8" s="63">
        <f t="shared" si="0"/>
        <v>1</v>
      </c>
      <c r="G8" s="63">
        <f t="shared" si="0"/>
        <v>1</v>
      </c>
      <c r="H8" s="63">
        <f t="shared" si="0"/>
        <v>0</v>
      </c>
      <c r="I8" s="43">
        <f t="shared" si="0"/>
        <v>0</v>
      </c>
      <c r="J8" s="63">
        <f t="shared" si="0"/>
        <v>13</v>
      </c>
      <c r="K8" s="63">
        <f t="shared" si="0"/>
        <v>13</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8">
        <v>1</v>
      </c>
      <c r="B9" s="45" t="s">
        <v>43</v>
      </c>
      <c r="C9" s="8">
        <f>D9+E9</f>
        <v>6</v>
      </c>
      <c r="D9" s="3">
        <v>6</v>
      </c>
      <c r="E9" s="9">
        <v>0</v>
      </c>
      <c r="F9" s="8">
        <f>G9+H9+I9</f>
        <v>1</v>
      </c>
      <c r="G9" s="3">
        <v>1</v>
      </c>
      <c r="H9" s="3">
        <v>0</v>
      </c>
      <c r="I9" s="9">
        <v>0</v>
      </c>
      <c r="J9" s="8">
        <f>C9-F9</f>
        <v>5</v>
      </c>
      <c r="K9" s="3">
        <f>C9-F9</f>
        <v>5</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8">
        <v>2</v>
      </c>
      <c r="B10" s="47" t="s">
        <v>74</v>
      </c>
      <c r="C10" s="8">
        <f>D10+E10</f>
        <v>3</v>
      </c>
      <c r="D10" s="3">
        <v>3</v>
      </c>
      <c r="E10" s="9">
        <v>0</v>
      </c>
      <c r="F10" s="8">
        <f>G10+H10+I10</f>
        <v>0</v>
      </c>
      <c r="G10" s="3">
        <v>0</v>
      </c>
      <c r="H10" s="3">
        <v>0</v>
      </c>
      <c r="I10" s="9">
        <v>0</v>
      </c>
      <c r="J10" s="8">
        <f>C10-F10</f>
        <v>3</v>
      </c>
      <c r="K10" s="3">
        <f>C10-F10</f>
        <v>3</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8">
        <v>3</v>
      </c>
      <c r="B11" s="47" t="s">
        <v>75</v>
      </c>
      <c r="C11" s="8">
        <f>D11+E11</f>
        <v>5</v>
      </c>
      <c r="D11" s="3">
        <v>5</v>
      </c>
      <c r="E11" s="9">
        <v>0</v>
      </c>
      <c r="F11" s="8">
        <f>G11+H11+I11</f>
        <v>0</v>
      </c>
      <c r="G11" s="3">
        <v>0</v>
      </c>
      <c r="H11" s="3">
        <v>0</v>
      </c>
      <c r="I11" s="9">
        <v>0</v>
      </c>
      <c r="J11" s="8">
        <f>C11-F11</f>
        <v>5</v>
      </c>
      <c r="K11" s="3">
        <f>C11-F11</f>
        <v>5</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73</v>
      </c>
      <c r="C12" s="7">
        <f>SUM(C13:C29)</f>
        <v>114</v>
      </c>
      <c r="D12" s="7">
        <f>SUM(D13:D29)</f>
        <v>111</v>
      </c>
      <c r="E12" s="7">
        <f>SUM(E13:E29)</f>
        <v>3</v>
      </c>
      <c r="F12" s="7">
        <f t="shared" ref="F12" si="1">SUM(F13:F28)</f>
        <v>0</v>
      </c>
      <c r="G12" s="7">
        <f>SUM(G13:G29)</f>
        <v>0</v>
      </c>
      <c r="H12" s="7">
        <f t="shared" ref="H12:L12" si="2">SUM(H13:H29)</f>
        <v>0</v>
      </c>
      <c r="I12" s="7">
        <f t="shared" si="2"/>
        <v>0</v>
      </c>
      <c r="J12" s="7">
        <f t="shared" si="2"/>
        <v>114</v>
      </c>
      <c r="K12" s="7">
        <f t="shared" si="2"/>
        <v>114</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9">
        <v>1</v>
      </c>
      <c r="B13" s="48" t="s">
        <v>44</v>
      </c>
      <c r="C13" s="8">
        <f t="shared" ref="C13:C27" si="3">D13+E13</f>
        <v>1</v>
      </c>
      <c r="D13" s="3">
        <v>1</v>
      </c>
      <c r="E13" s="9">
        <v>0</v>
      </c>
      <c r="F13" s="8">
        <f t="shared" ref="F13:F27" si="4">G13+H13+I13</f>
        <v>0</v>
      </c>
      <c r="G13" s="3">
        <v>0</v>
      </c>
      <c r="H13" s="3">
        <v>0</v>
      </c>
      <c r="I13" s="9">
        <v>0</v>
      </c>
      <c r="J13" s="8">
        <f t="shared" ref="J13:J26" si="5">C13-F13</f>
        <v>1</v>
      </c>
      <c r="K13" s="3">
        <f t="shared" ref="K13:K28" si="6">C13-F13</f>
        <v>1</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9">
        <v>2</v>
      </c>
      <c r="B14" s="48" t="s">
        <v>78</v>
      </c>
      <c r="C14" s="8">
        <f t="shared" si="3"/>
        <v>0</v>
      </c>
      <c r="D14" s="3">
        <v>0</v>
      </c>
      <c r="E14" s="9">
        <v>0</v>
      </c>
      <c r="F14" s="8">
        <f t="shared" si="4"/>
        <v>0</v>
      </c>
      <c r="G14" s="3">
        <v>0</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9">
        <v>3</v>
      </c>
      <c r="B15" s="48" t="s">
        <v>85</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9">
        <v>4</v>
      </c>
      <c r="B16" s="48" t="s">
        <v>91</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9">
        <v>5</v>
      </c>
      <c r="B17" s="48" t="s">
        <v>63</v>
      </c>
      <c r="C17" s="8">
        <f t="shared" si="3"/>
        <v>44</v>
      </c>
      <c r="D17" s="3">
        <v>41</v>
      </c>
      <c r="E17" s="9">
        <v>3</v>
      </c>
      <c r="F17" s="8">
        <f t="shared" si="4"/>
        <v>0</v>
      </c>
      <c r="G17" s="3">
        <v>0</v>
      </c>
      <c r="H17" s="3">
        <v>0</v>
      </c>
      <c r="I17" s="9">
        <v>0</v>
      </c>
      <c r="J17" s="8">
        <f t="shared" si="5"/>
        <v>44</v>
      </c>
      <c r="K17" s="3">
        <f t="shared" si="6"/>
        <v>44</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9">
        <v>6</v>
      </c>
      <c r="B18" s="48" t="s">
        <v>76</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9">
        <v>7</v>
      </c>
      <c r="B19" s="48" t="s">
        <v>77</v>
      </c>
      <c r="C19" s="8">
        <f t="shared" si="3"/>
        <v>8</v>
      </c>
      <c r="D19" s="3">
        <v>8</v>
      </c>
      <c r="E19" s="9">
        <v>0</v>
      </c>
      <c r="F19" s="8">
        <f t="shared" si="4"/>
        <v>0</v>
      </c>
      <c r="G19" s="3">
        <v>0</v>
      </c>
      <c r="H19" s="3">
        <v>0</v>
      </c>
      <c r="I19" s="9">
        <v>0</v>
      </c>
      <c r="J19" s="8">
        <f t="shared" si="5"/>
        <v>8</v>
      </c>
      <c r="K19" s="3">
        <f t="shared" si="6"/>
        <v>8</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9">
        <v>8</v>
      </c>
      <c r="B20" s="48" t="s">
        <v>90</v>
      </c>
      <c r="C20" s="8">
        <f t="shared" si="3"/>
        <v>0</v>
      </c>
      <c r="D20" s="3">
        <v>0</v>
      </c>
      <c r="E20" s="9">
        <v>0</v>
      </c>
      <c r="F20" s="8">
        <f t="shared" si="4"/>
        <v>0</v>
      </c>
      <c r="G20" s="3">
        <v>0</v>
      </c>
      <c r="H20" s="3">
        <v>0</v>
      </c>
      <c r="I20" s="9">
        <v>0</v>
      </c>
      <c r="J20" s="8">
        <f t="shared" si="5"/>
        <v>0</v>
      </c>
      <c r="K20" s="3">
        <f t="shared" si="6"/>
        <v>0</v>
      </c>
      <c r="L20" s="9">
        <v>0</v>
      </c>
      <c r="M20" s="14"/>
      <c r="N20" s="14"/>
      <c r="O20" s="14"/>
      <c r="P20" s="85"/>
      <c r="Q20" s="85"/>
      <c r="R20" s="85"/>
      <c r="S20" s="14"/>
      <c r="T20" s="14"/>
      <c r="U20" s="14"/>
      <c r="V20" s="14"/>
      <c r="W20" s="14"/>
      <c r="X20" s="14"/>
      <c r="Y20" s="14"/>
      <c r="Z20" s="14"/>
      <c r="AA20" s="14"/>
      <c r="AB20" s="14"/>
      <c r="AC20" s="14"/>
      <c r="AD20" s="14"/>
      <c r="AE20" s="15"/>
    </row>
    <row r="21" spans="1:39" s="13" customFormat="1" ht="21" customHeight="1">
      <c r="A21" s="79">
        <v>9</v>
      </c>
      <c r="B21" s="48" t="s">
        <v>94</v>
      </c>
      <c r="C21" s="8">
        <f t="shared" si="3"/>
        <v>11</v>
      </c>
      <c r="D21" s="3">
        <v>11</v>
      </c>
      <c r="E21" s="9">
        <v>0</v>
      </c>
      <c r="F21" s="8">
        <f t="shared" si="4"/>
        <v>0</v>
      </c>
      <c r="G21" s="3">
        <v>0</v>
      </c>
      <c r="H21" s="3">
        <v>0</v>
      </c>
      <c r="I21" s="9">
        <v>0</v>
      </c>
      <c r="J21" s="8">
        <f t="shared" si="5"/>
        <v>11</v>
      </c>
      <c r="K21" s="3">
        <f t="shared" si="6"/>
        <v>11</v>
      </c>
      <c r="L21" s="9">
        <v>0</v>
      </c>
      <c r="M21" s="14"/>
      <c r="N21" s="14"/>
      <c r="O21" s="14"/>
      <c r="P21" s="85"/>
      <c r="Q21" s="80"/>
      <c r="R21" s="80"/>
      <c r="S21" s="14"/>
      <c r="T21" s="14"/>
      <c r="U21" s="14"/>
      <c r="V21" s="14"/>
      <c r="W21" s="14"/>
      <c r="X21" s="14"/>
      <c r="Y21" s="14"/>
      <c r="Z21" s="14"/>
      <c r="AA21" s="14"/>
      <c r="AB21" s="14"/>
      <c r="AC21" s="14"/>
      <c r="AD21" s="14"/>
      <c r="AE21" s="15"/>
    </row>
    <row r="22" spans="1:39" s="13" customFormat="1" ht="21" customHeight="1">
      <c r="A22" s="79">
        <v>10</v>
      </c>
      <c r="B22" s="48" t="s">
        <v>92</v>
      </c>
      <c r="C22" s="8">
        <f t="shared" si="3"/>
        <v>0</v>
      </c>
      <c r="D22" s="3">
        <v>0</v>
      </c>
      <c r="E22" s="9">
        <v>0</v>
      </c>
      <c r="F22" s="8">
        <f t="shared" si="4"/>
        <v>0</v>
      </c>
      <c r="G22" s="3">
        <v>0</v>
      </c>
      <c r="H22" s="3">
        <v>0</v>
      </c>
      <c r="I22" s="9">
        <v>0</v>
      </c>
      <c r="J22" s="8">
        <f t="shared" si="5"/>
        <v>0</v>
      </c>
      <c r="K22" s="3">
        <f t="shared" si="6"/>
        <v>0</v>
      </c>
      <c r="L22" s="9">
        <v>0</v>
      </c>
      <c r="M22" s="14"/>
      <c r="N22" s="14"/>
      <c r="O22" s="14"/>
      <c r="P22" s="85"/>
      <c r="Q22" s="80"/>
      <c r="R22" s="80"/>
      <c r="S22" s="14"/>
      <c r="T22" s="14"/>
      <c r="U22" s="14"/>
      <c r="V22" s="14"/>
      <c r="W22" s="14"/>
      <c r="X22" s="14"/>
      <c r="Y22" s="14"/>
      <c r="Z22" s="14"/>
      <c r="AA22" s="14"/>
      <c r="AB22" s="14"/>
      <c r="AC22" s="14"/>
      <c r="AD22" s="14"/>
      <c r="AE22" s="15"/>
    </row>
    <row r="23" spans="1:39" s="13" customFormat="1" ht="21" customHeight="1">
      <c r="A23" s="79">
        <v>11</v>
      </c>
      <c r="B23" s="48" t="s">
        <v>79</v>
      </c>
      <c r="C23" s="8">
        <f t="shared" si="3"/>
        <v>0</v>
      </c>
      <c r="D23" s="3">
        <v>0</v>
      </c>
      <c r="E23" s="9">
        <v>0</v>
      </c>
      <c r="F23" s="8">
        <f t="shared" si="4"/>
        <v>0</v>
      </c>
      <c r="G23" s="3">
        <v>0</v>
      </c>
      <c r="H23" s="3">
        <v>0</v>
      </c>
      <c r="I23" s="9">
        <v>0</v>
      </c>
      <c r="J23" s="8">
        <f t="shared" si="5"/>
        <v>0</v>
      </c>
      <c r="K23" s="3">
        <f t="shared" si="6"/>
        <v>0</v>
      </c>
      <c r="L23" s="9">
        <v>0</v>
      </c>
      <c r="M23" s="14"/>
      <c r="N23" s="14"/>
      <c r="O23" s="14"/>
      <c r="P23" s="85"/>
      <c r="Q23" s="80"/>
      <c r="R23" s="80"/>
      <c r="S23" s="14"/>
      <c r="T23" s="14"/>
      <c r="U23" s="14"/>
      <c r="V23" s="14"/>
      <c r="W23" s="14"/>
      <c r="X23" s="14"/>
      <c r="Y23" s="14"/>
      <c r="Z23" s="14"/>
      <c r="AA23" s="14"/>
      <c r="AB23" s="14"/>
      <c r="AC23" s="14"/>
      <c r="AD23" s="14"/>
      <c r="AE23" s="15"/>
    </row>
    <row r="24" spans="1:39" s="13" customFormat="1" ht="21" customHeight="1">
      <c r="A24" s="79">
        <v>12</v>
      </c>
      <c r="B24" s="48" t="s">
        <v>80</v>
      </c>
      <c r="C24" s="8">
        <f t="shared" si="3"/>
        <v>0</v>
      </c>
      <c r="D24" s="3">
        <v>0</v>
      </c>
      <c r="E24" s="9">
        <v>0</v>
      </c>
      <c r="F24" s="8">
        <f t="shared" si="4"/>
        <v>0</v>
      </c>
      <c r="G24" s="3">
        <v>0</v>
      </c>
      <c r="H24" s="3">
        <v>0</v>
      </c>
      <c r="I24" s="9">
        <v>0</v>
      </c>
      <c r="J24" s="8">
        <f t="shared" si="5"/>
        <v>0</v>
      </c>
      <c r="K24" s="3">
        <f t="shared" si="6"/>
        <v>0</v>
      </c>
      <c r="L24" s="9">
        <v>0</v>
      </c>
      <c r="M24" s="14"/>
      <c r="N24" s="14"/>
      <c r="O24" s="14"/>
      <c r="P24" s="85"/>
      <c r="Q24" s="80"/>
      <c r="R24" s="80"/>
      <c r="S24" s="14"/>
      <c r="T24" s="14"/>
      <c r="U24" s="14"/>
      <c r="V24" s="14"/>
      <c r="W24" s="14"/>
      <c r="X24" s="14"/>
      <c r="Y24" s="14"/>
      <c r="Z24" s="14"/>
      <c r="AA24" s="14"/>
      <c r="AB24" s="14"/>
      <c r="AC24" s="14"/>
      <c r="AD24" s="14"/>
      <c r="AE24" s="15"/>
    </row>
    <row r="25" spans="1:39" s="13" customFormat="1" ht="21" customHeight="1">
      <c r="A25" s="79">
        <v>13</v>
      </c>
      <c r="B25" s="48" t="s">
        <v>81</v>
      </c>
      <c r="C25" s="8">
        <f t="shared" si="3"/>
        <v>50</v>
      </c>
      <c r="D25" s="3">
        <v>50</v>
      </c>
      <c r="E25" s="9">
        <v>0</v>
      </c>
      <c r="F25" s="8">
        <f t="shared" si="4"/>
        <v>0</v>
      </c>
      <c r="G25" s="3">
        <v>0</v>
      </c>
      <c r="H25" s="3">
        <v>0</v>
      </c>
      <c r="I25" s="9">
        <v>0</v>
      </c>
      <c r="J25" s="8">
        <f t="shared" si="5"/>
        <v>50</v>
      </c>
      <c r="K25" s="3">
        <f t="shared" si="6"/>
        <v>50</v>
      </c>
      <c r="L25" s="9">
        <v>0</v>
      </c>
      <c r="M25" s="14"/>
      <c r="N25" s="14"/>
      <c r="O25" s="14"/>
      <c r="P25" s="85"/>
      <c r="Q25" s="85"/>
      <c r="R25" s="85"/>
      <c r="S25" s="14"/>
      <c r="T25" s="14"/>
      <c r="U25" s="14"/>
      <c r="V25" s="14"/>
      <c r="W25" s="14"/>
      <c r="X25" s="14"/>
      <c r="Y25" s="14"/>
      <c r="Z25" s="14"/>
      <c r="AA25" s="14"/>
      <c r="AB25" s="14"/>
      <c r="AC25" s="14"/>
      <c r="AD25" s="14"/>
      <c r="AE25" s="15"/>
    </row>
    <row r="26" spans="1:39" s="13" customFormat="1" ht="21" customHeight="1">
      <c r="A26" s="79">
        <v>14</v>
      </c>
      <c r="B26" s="48" t="s">
        <v>82</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85"/>
      <c r="S26" s="85"/>
      <c r="T26" s="85"/>
      <c r="U26" s="85"/>
      <c r="V26" s="14"/>
      <c r="W26" s="14"/>
      <c r="X26" s="14"/>
      <c r="Y26" s="14"/>
      <c r="Z26" s="14"/>
      <c r="AA26" s="14"/>
      <c r="AB26" s="14"/>
      <c r="AC26" s="14"/>
      <c r="AD26" s="14"/>
      <c r="AE26" s="15"/>
    </row>
    <row r="27" spans="1:39" s="13" customFormat="1" ht="21" customHeight="1">
      <c r="A27" s="79">
        <v>15</v>
      </c>
      <c r="B27" s="48" t="s">
        <v>65</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85"/>
      <c r="S27" s="85"/>
      <c r="T27" s="85"/>
      <c r="U27" s="85"/>
      <c r="V27" s="14"/>
      <c r="W27" s="14"/>
      <c r="X27" s="14"/>
      <c r="Y27" s="14"/>
      <c r="Z27" s="14"/>
      <c r="AA27" s="14"/>
      <c r="AB27" s="14"/>
      <c r="AC27" s="14"/>
      <c r="AD27" s="14"/>
      <c r="AE27" s="15"/>
    </row>
    <row r="28" spans="1:39" s="71" customFormat="1" ht="21" customHeight="1">
      <c r="A28" s="79">
        <v>16</v>
      </c>
      <c r="B28" s="48" t="s">
        <v>67</v>
      </c>
      <c r="C28" s="8">
        <f>D28+E28</f>
        <v>0</v>
      </c>
      <c r="D28" s="3">
        <v>0</v>
      </c>
      <c r="E28" s="68">
        <v>0</v>
      </c>
      <c r="F28" s="8">
        <f>G28+H28+I28</f>
        <v>0</v>
      </c>
      <c r="G28" s="67">
        <v>0</v>
      </c>
      <c r="H28" s="67">
        <v>0</v>
      </c>
      <c r="I28" s="68">
        <v>0</v>
      </c>
      <c r="J28" s="8">
        <f>C28-F28</f>
        <v>0</v>
      </c>
      <c r="K28" s="3">
        <f t="shared" si="6"/>
        <v>0</v>
      </c>
      <c r="L28" s="68">
        <v>0</v>
      </c>
      <c r="M28" s="69"/>
      <c r="N28" s="69"/>
      <c r="O28" s="69"/>
      <c r="P28" s="69"/>
      <c r="Q28" s="69"/>
      <c r="R28" s="85"/>
      <c r="S28" s="85"/>
      <c r="T28" s="85"/>
      <c r="U28" s="85"/>
      <c r="V28" s="69"/>
      <c r="W28" s="69"/>
      <c r="X28" s="69"/>
      <c r="Y28" s="69"/>
      <c r="Z28" s="69"/>
      <c r="AA28" s="69"/>
      <c r="AB28" s="69"/>
      <c r="AC28" s="69"/>
      <c r="AD28" s="69"/>
      <c r="AE28" s="70"/>
    </row>
    <row r="29" spans="1:39" s="71" customFormat="1" ht="21" customHeight="1">
      <c r="A29" s="79">
        <v>17</v>
      </c>
      <c r="B29" s="48" t="s">
        <v>176</v>
      </c>
      <c r="C29" s="8">
        <f>D29+E29</f>
        <v>0</v>
      </c>
      <c r="D29" s="3">
        <v>0</v>
      </c>
      <c r="E29" s="68">
        <v>0</v>
      </c>
      <c r="F29" s="8">
        <f>G29+H29+I29</f>
        <v>0</v>
      </c>
      <c r="G29" s="67">
        <v>0</v>
      </c>
      <c r="H29" s="67">
        <v>0</v>
      </c>
      <c r="I29" s="68">
        <v>0</v>
      </c>
      <c r="J29" s="8">
        <f>C29-F29</f>
        <v>0</v>
      </c>
      <c r="K29" s="3">
        <f t="shared" ref="K29" si="7">C29-F29</f>
        <v>0</v>
      </c>
      <c r="L29" s="68">
        <v>0</v>
      </c>
      <c r="M29" s="69"/>
      <c r="N29" s="69"/>
      <c r="O29" s="69"/>
      <c r="P29" s="69"/>
      <c r="Q29" s="69"/>
      <c r="R29" s="85"/>
      <c r="S29" s="85"/>
      <c r="T29" s="85"/>
      <c r="U29" s="85"/>
      <c r="V29" s="69"/>
      <c r="W29" s="69"/>
      <c r="X29" s="69"/>
      <c r="Y29" s="69"/>
      <c r="Z29" s="69"/>
      <c r="AA29" s="69"/>
      <c r="AB29" s="69"/>
      <c r="AC29" s="69"/>
      <c r="AD29" s="69"/>
      <c r="AE29" s="70"/>
    </row>
    <row r="30" spans="1:39" s="18" customFormat="1" ht="21" customHeight="1">
      <c r="A30" s="7" t="s">
        <v>15</v>
      </c>
      <c r="B30" s="66" t="s">
        <v>55</v>
      </c>
      <c r="C30" s="7">
        <f t="shared" ref="C30:L30" si="8">SUM(C31:C36)</f>
        <v>2</v>
      </c>
      <c r="D30" s="7">
        <f t="shared" si="8"/>
        <v>1</v>
      </c>
      <c r="E30" s="7">
        <f t="shared" si="8"/>
        <v>1</v>
      </c>
      <c r="F30" s="7">
        <f t="shared" si="8"/>
        <v>0</v>
      </c>
      <c r="G30" s="7">
        <f t="shared" si="8"/>
        <v>0</v>
      </c>
      <c r="H30" s="7">
        <f t="shared" si="8"/>
        <v>0</v>
      </c>
      <c r="I30" s="7">
        <f t="shared" si="8"/>
        <v>0</v>
      </c>
      <c r="J30" s="7">
        <f t="shared" si="8"/>
        <v>2</v>
      </c>
      <c r="K30" s="7">
        <f t="shared" si="8"/>
        <v>2</v>
      </c>
      <c r="L30" s="7">
        <f t="shared" si="8"/>
        <v>0</v>
      </c>
      <c r="M30" s="16"/>
      <c r="N30" s="16"/>
      <c r="O30" s="16"/>
      <c r="P30" s="16"/>
      <c r="Q30" s="16"/>
      <c r="R30" s="85"/>
      <c r="S30" s="85"/>
      <c r="T30" s="85"/>
      <c r="U30" s="8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83</v>
      </c>
      <c r="C31" s="8">
        <f t="shared" ref="C31:C36" si="9">D31+E31</f>
        <v>1</v>
      </c>
      <c r="D31" s="3">
        <v>1</v>
      </c>
      <c r="E31" s="9">
        <v>0</v>
      </c>
      <c r="F31" s="8">
        <f t="shared" ref="F31:F36" si="10">G31+H31+I31</f>
        <v>0</v>
      </c>
      <c r="G31" s="3">
        <v>0</v>
      </c>
      <c r="H31" s="3">
        <v>0</v>
      </c>
      <c r="I31" s="9">
        <v>0</v>
      </c>
      <c r="J31" s="8">
        <f t="shared" ref="J31:J36" si="11">C31-F31</f>
        <v>1</v>
      </c>
      <c r="K31" s="3">
        <f t="shared" ref="K31:K36" si="12">C31-F31</f>
        <v>1</v>
      </c>
      <c r="L31" s="9">
        <v>0</v>
      </c>
      <c r="M31" s="14"/>
      <c r="N31" s="14"/>
      <c r="O31" s="14"/>
      <c r="P31" s="14"/>
      <c r="Q31" s="14"/>
      <c r="R31" s="85"/>
      <c r="S31" s="85"/>
      <c r="T31" s="85"/>
      <c r="U31" s="85"/>
      <c r="V31" s="14"/>
      <c r="W31" s="14"/>
      <c r="X31" s="14"/>
      <c r="Y31" s="14"/>
      <c r="Z31" s="14"/>
      <c r="AA31" s="14"/>
      <c r="AB31" s="14"/>
      <c r="AC31" s="14"/>
      <c r="AD31" s="14"/>
      <c r="AE31" s="15"/>
    </row>
    <row r="32" spans="1:39" s="13" customFormat="1" ht="21" customHeight="1">
      <c r="A32" s="3">
        <v>2</v>
      </c>
      <c r="B32" s="49" t="s">
        <v>60</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85"/>
      <c r="S32" s="85"/>
      <c r="T32" s="85"/>
      <c r="U32" s="85"/>
      <c r="V32" s="14"/>
      <c r="W32" s="14"/>
      <c r="X32" s="14"/>
      <c r="Y32" s="14"/>
      <c r="Z32" s="14"/>
      <c r="AA32" s="14"/>
      <c r="AB32" s="14"/>
      <c r="AC32" s="14"/>
      <c r="AD32" s="14"/>
      <c r="AE32" s="15"/>
    </row>
    <row r="33" spans="1:55" s="13" customFormat="1" ht="21" customHeight="1">
      <c r="A33" s="3">
        <v>3</v>
      </c>
      <c r="B33" s="49" t="s">
        <v>61</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84</v>
      </c>
      <c r="C34" s="8">
        <f t="shared" si="9"/>
        <v>1</v>
      </c>
      <c r="D34" s="3">
        <v>0</v>
      </c>
      <c r="E34" s="9">
        <v>1</v>
      </c>
      <c r="F34" s="8">
        <f t="shared" si="10"/>
        <v>0</v>
      </c>
      <c r="G34" s="3">
        <v>0</v>
      </c>
      <c r="H34" s="3">
        <v>0</v>
      </c>
      <c r="I34" s="9">
        <v>0</v>
      </c>
      <c r="J34" s="8">
        <f t="shared" si="11"/>
        <v>1</v>
      </c>
      <c r="K34" s="3">
        <f t="shared" si="12"/>
        <v>1</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34</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62</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56</v>
      </c>
      <c r="B37" s="66" t="s">
        <v>57</v>
      </c>
      <c r="C37" s="7">
        <f t="shared" ref="C37:L37" si="13">SUM(C38:C42)</f>
        <v>13</v>
      </c>
      <c r="D37" s="7">
        <f t="shared" si="13"/>
        <v>12</v>
      </c>
      <c r="E37" s="7">
        <f t="shared" si="13"/>
        <v>1</v>
      </c>
      <c r="F37" s="7">
        <f t="shared" si="13"/>
        <v>0</v>
      </c>
      <c r="G37" s="7">
        <f t="shared" si="13"/>
        <v>0</v>
      </c>
      <c r="H37" s="7">
        <f t="shared" si="13"/>
        <v>0</v>
      </c>
      <c r="I37" s="7">
        <f t="shared" si="13"/>
        <v>0</v>
      </c>
      <c r="J37" s="7">
        <f t="shared" si="13"/>
        <v>13</v>
      </c>
      <c r="K37" s="7">
        <f t="shared" si="13"/>
        <v>13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8">
        <v>1</v>
      </c>
      <c r="B38" s="48" t="s">
        <v>59</v>
      </c>
      <c r="C38" s="8">
        <f>D38+E38</f>
        <v>2</v>
      </c>
      <c r="D38" s="3">
        <v>1</v>
      </c>
      <c r="E38" s="9">
        <v>1</v>
      </c>
      <c r="F38" s="8">
        <f>G38+H38+I38</f>
        <v>0</v>
      </c>
      <c r="G38" s="3">
        <v>0</v>
      </c>
      <c r="H38" s="3">
        <v>0</v>
      </c>
      <c r="I38" s="9">
        <v>0</v>
      </c>
      <c r="J38" s="8">
        <f>K38+L38</f>
        <v>2</v>
      </c>
      <c r="K38" s="3">
        <f>C38-F38</f>
        <v>2</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8">
        <v>2</v>
      </c>
      <c r="B39" s="48" t="s">
        <v>64</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8">
        <v>3</v>
      </c>
      <c r="B40" s="48" t="s">
        <v>58</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8">
        <v>4</v>
      </c>
      <c r="B41" s="48" t="s">
        <v>130</v>
      </c>
      <c r="C41" s="8">
        <f>D41+E41</f>
        <v>11</v>
      </c>
      <c r="D41" s="3">
        <v>11</v>
      </c>
      <c r="E41" s="68">
        <v>0</v>
      </c>
      <c r="F41" s="8">
        <f>G41+H41+I41</f>
        <v>0</v>
      </c>
      <c r="G41" s="67">
        <v>0</v>
      </c>
      <c r="H41" s="67">
        <v>0</v>
      </c>
      <c r="I41" s="68">
        <v>0</v>
      </c>
      <c r="J41" s="8">
        <f>C41-F41</f>
        <v>11</v>
      </c>
      <c r="K41" s="67">
        <f>C41-F41</f>
        <v>11</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8">
        <v>5</v>
      </c>
      <c r="B42" s="48" t="s">
        <v>66</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143</v>
      </c>
      <c r="D43" s="11">
        <f>D8+D12+D30+D37</f>
        <v>138</v>
      </c>
      <c r="E43" s="12">
        <f>SUM(E8+E12+E30+E37)</f>
        <v>5</v>
      </c>
      <c r="F43" s="11">
        <f>SUM(F8+F12+F30+F37)</f>
        <v>1</v>
      </c>
      <c r="G43" s="11">
        <f>SUM(G8+G12+G30+G37)</f>
        <v>1</v>
      </c>
      <c r="H43" s="11">
        <f>H37+H30+H12+H8</f>
        <v>0</v>
      </c>
      <c r="I43" s="11">
        <f>I37+I30+I12+I8</f>
        <v>0</v>
      </c>
      <c r="J43" s="11">
        <f>SUM(J8+J12+J30+J37)</f>
        <v>142</v>
      </c>
      <c r="K43" s="11">
        <f>SUM(K8+K12+K30+K37)</f>
        <v>142</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3:F14 H13:K14 F17 C17:C19 C13:C14 F24:J24 C23:C24 C30:L30 F12 F19 F18 H18:K18 H17:K17 H19:K19 H27:J27 F23 H23:J23"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
  <sheetViews>
    <sheetView zoomScale="63" zoomScaleNormal="63" workbookViewId="0">
      <selection activeCell="C21" sqref="C21"/>
    </sheetView>
  </sheetViews>
  <sheetFormatPr defaultColWidth="5.88671875" defaultRowHeight="16.8"/>
  <cols>
    <col min="1" max="1" width="5.6640625" style="80" bestFit="1" customWidth="1"/>
    <col min="2" max="2" width="32.5546875" style="80" customWidth="1"/>
    <col min="3" max="3" width="47.6640625" style="82" customWidth="1"/>
    <col min="4" max="4" width="70.88671875" style="80" bestFit="1" customWidth="1"/>
    <col min="5" max="5" width="13.6640625" style="83" bestFit="1" customWidth="1"/>
    <col min="6" max="6" width="13.5546875" style="83" bestFit="1" customWidth="1"/>
    <col min="7" max="7" width="13.6640625" style="84" bestFit="1" customWidth="1"/>
    <col min="8" max="8" width="18" style="85" customWidth="1"/>
    <col min="9" max="9" width="12.44140625" style="85" bestFit="1" customWidth="1"/>
    <col min="10" max="16384" width="5.88671875" style="80"/>
  </cols>
  <sheetData>
    <row r="1" spans="1:9" s="81" customFormat="1">
      <c r="A1" s="180" t="s">
        <v>54</v>
      </c>
      <c r="B1" s="180"/>
      <c r="C1" s="180"/>
      <c r="D1" s="180"/>
      <c r="E1" s="180"/>
      <c r="F1" s="180"/>
      <c r="G1" s="180"/>
      <c r="H1" s="180"/>
      <c r="I1" s="180"/>
    </row>
    <row r="2" spans="1:9" s="81" customFormat="1" ht="33.6">
      <c r="A2" s="113" t="s">
        <v>0</v>
      </c>
      <c r="B2" s="113" t="s">
        <v>48</v>
      </c>
      <c r="C2" s="113" t="s">
        <v>28</v>
      </c>
      <c r="D2" s="113" t="s">
        <v>49</v>
      </c>
      <c r="E2" s="114" t="s">
        <v>50</v>
      </c>
      <c r="F2" s="114" t="s">
        <v>51</v>
      </c>
      <c r="G2" s="114" t="s">
        <v>52</v>
      </c>
      <c r="H2" s="113" t="s">
        <v>53</v>
      </c>
      <c r="I2" s="113" t="s">
        <v>27</v>
      </c>
    </row>
    <row r="3" spans="1:9" s="159" customFormat="1" ht="50.4">
      <c r="A3" s="167">
        <v>1</v>
      </c>
      <c r="B3" s="168" t="s">
        <v>298</v>
      </c>
      <c r="C3" s="168" t="s">
        <v>299</v>
      </c>
      <c r="D3" s="168" t="s">
        <v>300</v>
      </c>
      <c r="E3" s="169">
        <v>45295</v>
      </c>
      <c r="F3" s="169">
        <v>45323</v>
      </c>
      <c r="G3" s="170">
        <v>45306</v>
      </c>
      <c r="H3" s="170" t="s">
        <v>423</v>
      </c>
      <c r="I3" s="187"/>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18"/>
  <sheetViews>
    <sheetView zoomScale="78" zoomScaleNormal="78" workbookViewId="0">
      <selection activeCell="C122" sqref="C122"/>
    </sheetView>
  </sheetViews>
  <sheetFormatPr defaultColWidth="9.21875" defaultRowHeight="33" customHeight="1"/>
  <cols>
    <col min="1" max="1" width="9.77734375" style="77" customWidth="1"/>
    <col min="2" max="2" width="24" style="74" customWidth="1"/>
    <col min="3" max="3" width="80.33203125" style="74" bestFit="1" customWidth="1"/>
    <col min="4" max="4" width="47.44140625" style="74" bestFit="1" customWidth="1"/>
    <col min="5" max="5" width="19.6640625" style="110" bestFit="1" customWidth="1"/>
    <col min="6" max="6" width="29.33203125" style="111" bestFit="1" customWidth="1"/>
    <col min="7" max="7" width="15.33203125" style="73" bestFit="1" customWidth="1"/>
    <col min="8" max="16384" width="9.21875" style="74"/>
  </cols>
  <sheetData>
    <row r="1" spans="1:27" ht="16.8">
      <c r="A1" s="181" t="s">
        <v>22</v>
      </c>
      <c r="B1" s="181"/>
      <c r="C1" s="181"/>
      <c r="D1" s="181"/>
      <c r="E1" s="181"/>
      <c r="F1" s="181"/>
      <c r="G1" s="181"/>
      <c r="H1" s="72"/>
      <c r="I1" s="72"/>
      <c r="J1" s="72"/>
      <c r="K1" s="72"/>
      <c r="L1" s="72"/>
      <c r="M1" s="72"/>
      <c r="N1" s="72"/>
      <c r="O1" s="72"/>
      <c r="P1" s="72"/>
      <c r="Q1" s="72"/>
      <c r="R1" s="72"/>
      <c r="S1" s="72"/>
      <c r="T1" s="72"/>
      <c r="U1" s="72"/>
      <c r="V1" s="72"/>
      <c r="W1" s="72"/>
      <c r="X1" s="72"/>
      <c r="Y1" s="72"/>
      <c r="Z1" s="72"/>
    </row>
    <row r="2" spans="1:27" ht="33" customHeight="1">
      <c r="A2" s="181" t="s">
        <v>46</v>
      </c>
      <c r="B2" s="181"/>
      <c r="C2" s="181"/>
      <c r="D2" s="181"/>
      <c r="E2" s="181"/>
      <c r="F2" s="181"/>
      <c r="G2" s="181"/>
      <c r="H2" s="72"/>
      <c r="I2" s="72"/>
      <c r="J2" s="72"/>
      <c r="K2" s="72"/>
      <c r="L2" s="72"/>
      <c r="M2" s="72"/>
      <c r="N2" s="72"/>
      <c r="O2" s="72"/>
      <c r="P2" s="72"/>
      <c r="Q2" s="72"/>
      <c r="R2" s="72"/>
      <c r="S2" s="72"/>
      <c r="T2" s="72"/>
      <c r="U2" s="72"/>
      <c r="V2" s="72"/>
      <c r="W2" s="72"/>
      <c r="X2" s="72"/>
      <c r="Y2" s="72"/>
      <c r="Z2" s="72"/>
    </row>
    <row r="3" spans="1:27" ht="33" customHeight="1">
      <c r="A3" s="181" t="s">
        <v>68</v>
      </c>
      <c r="B3" s="181"/>
      <c r="C3" s="181"/>
      <c r="D3" s="181"/>
      <c r="E3" s="181"/>
      <c r="F3" s="181"/>
      <c r="G3" s="181"/>
      <c r="H3" s="72"/>
      <c r="I3" s="72"/>
      <c r="J3" s="72"/>
      <c r="K3" s="72"/>
      <c r="L3" s="72"/>
      <c r="M3" s="72"/>
      <c r="N3" s="72"/>
      <c r="O3" s="72"/>
      <c r="P3" s="72"/>
      <c r="Q3" s="72"/>
      <c r="R3" s="72"/>
      <c r="S3" s="72"/>
      <c r="T3" s="72"/>
      <c r="U3" s="72"/>
      <c r="V3" s="72"/>
      <c r="W3" s="72"/>
      <c r="X3" s="72"/>
      <c r="Y3" s="72"/>
      <c r="Z3" s="72"/>
    </row>
    <row r="4" spans="1:27" ht="33" customHeight="1">
      <c r="A4" s="93"/>
      <c r="B4" s="94"/>
      <c r="C4" s="92"/>
      <c r="D4" s="94"/>
      <c r="E4" s="106"/>
      <c r="F4" s="107"/>
      <c r="G4" s="95"/>
      <c r="H4" s="72"/>
      <c r="I4" s="72"/>
      <c r="J4" s="72"/>
      <c r="K4" s="72"/>
      <c r="L4" s="72"/>
      <c r="M4" s="72"/>
      <c r="N4" s="72"/>
      <c r="O4" s="72"/>
      <c r="P4" s="72"/>
      <c r="Q4" s="72"/>
      <c r="R4" s="72"/>
      <c r="S4" s="72"/>
      <c r="T4" s="72"/>
      <c r="U4" s="72"/>
      <c r="V4" s="72"/>
      <c r="W4" s="72"/>
      <c r="X4" s="72"/>
      <c r="Y4" s="72"/>
      <c r="Z4" s="72"/>
    </row>
    <row r="5" spans="1:27" ht="33" customHeight="1">
      <c r="A5" s="91" t="s">
        <v>20</v>
      </c>
      <c r="B5" s="91" t="s">
        <v>23</v>
      </c>
      <c r="C5" s="91" t="s">
        <v>24</v>
      </c>
      <c r="D5" s="91" t="s">
        <v>25</v>
      </c>
      <c r="E5" s="108" t="s">
        <v>26</v>
      </c>
      <c r="F5" s="108" t="s">
        <v>45</v>
      </c>
      <c r="G5" s="91" t="s">
        <v>21</v>
      </c>
      <c r="H5" s="75"/>
      <c r="I5" s="75"/>
      <c r="J5" s="75"/>
      <c r="K5" s="75"/>
      <c r="L5" s="75"/>
      <c r="M5" s="75"/>
      <c r="N5" s="75"/>
      <c r="O5" s="75"/>
      <c r="P5" s="75"/>
      <c r="Q5" s="75"/>
      <c r="R5" s="75"/>
      <c r="S5" s="75"/>
      <c r="T5" s="75"/>
      <c r="U5" s="75"/>
      <c r="V5" s="75"/>
      <c r="W5" s="75"/>
      <c r="X5" s="75"/>
      <c r="Y5" s="75"/>
      <c r="Z5" s="75"/>
      <c r="AA5" s="76"/>
    </row>
    <row r="6" spans="1:27" ht="33" customHeight="1">
      <c r="A6" s="97">
        <f t="shared" ref="A6:A69" si="0">ROW()-5</f>
        <v>1</v>
      </c>
      <c r="B6" s="96" t="s">
        <v>139</v>
      </c>
      <c r="C6" s="96" t="s">
        <v>140</v>
      </c>
      <c r="D6" s="96" t="s">
        <v>116</v>
      </c>
      <c r="E6" s="109">
        <v>45204</v>
      </c>
      <c r="F6" s="109">
        <v>45232</v>
      </c>
      <c r="G6" s="116"/>
    </row>
    <row r="7" spans="1:27" ht="33" customHeight="1">
      <c r="A7" s="117">
        <f t="shared" si="0"/>
        <v>2</v>
      </c>
      <c r="B7" s="118" t="s">
        <v>141</v>
      </c>
      <c r="C7" s="118" t="s">
        <v>142</v>
      </c>
      <c r="D7" s="118" t="s">
        <v>118</v>
      </c>
      <c r="E7" s="119">
        <v>45210</v>
      </c>
      <c r="F7" s="119">
        <v>45238</v>
      </c>
      <c r="G7" s="120"/>
    </row>
    <row r="8" spans="1:27" ht="33" customHeight="1">
      <c r="A8" s="117">
        <f t="shared" si="0"/>
        <v>3</v>
      </c>
      <c r="B8" s="118" t="s">
        <v>143</v>
      </c>
      <c r="C8" s="118" t="s">
        <v>124</v>
      </c>
      <c r="D8" s="118" t="s">
        <v>126</v>
      </c>
      <c r="E8" s="119">
        <v>45210</v>
      </c>
      <c r="F8" s="119">
        <v>45238</v>
      </c>
      <c r="G8" s="120"/>
    </row>
    <row r="9" spans="1:27" ht="33" customHeight="1">
      <c r="A9" s="117">
        <f t="shared" si="0"/>
        <v>4</v>
      </c>
      <c r="B9" s="118" t="s">
        <v>144</v>
      </c>
      <c r="C9" s="118" t="s">
        <v>145</v>
      </c>
      <c r="D9" s="118" t="s">
        <v>93</v>
      </c>
      <c r="E9" s="119">
        <v>45215</v>
      </c>
      <c r="F9" s="119">
        <v>45243</v>
      </c>
      <c r="G9" s="120"/>
    </row>
    <row r="10" spans="1:27" ht="33" customHeight="1">
      <c r="A10" s="117">
        <f t="shared" si="0"/>
        <v>5</v>
      </c>
      <c r="B10" s="118" t="s">
        <v>146</v>
      </c>
      <c r="C10" s="118" t="s">
        <v>147</v>
      </c>
      <c r="D10" s="118" t="s">
        <v>120</v>
      </c>
      <c r="E10" s="119">
        <v>45216</v>
      </c>
      <c r="F10" s="119">
        <v>45244</v>
      </c>
      <c r="G10" s="120"/>
    </row>
    <row r="11" spans="1:27" ht="33" customHeight="1">
      <c r="A11" s="117">
        <f t="shared" si="0"/>
        <v>6</v>
      </c>
      <c r="B11" s="118" t="s">
        <v>148</v>
      </c>
      <c r="C11" s="118" t="s">
        <v>149</v>
      </c>
      <c r="D11" s="118" t="s">
        <v>93</v>
      </c>
      <c r="E11" s="119">
        <v>45216</v>
      </c>
      <c r="F11" s="119">
        <v>45244</v>
      </c>
      <c r="G11" s="120"/>
    </row>
    <row r="12" spans="1:27" ht="33" customHeight="1">
      <c r="A12" s="117">
        <f t="shared" si="0"/>
        <v>7</v>
      </c>
      <c r="B12" s="118" t="s">
        <v>150</v>
      </c>
      <c r="C12" s="118" t="s">
        <v>151</v>
      </c>
      <c r="D12" s="118" t="s">
        <v>119</v>
      </c>
      <c r="E12" s="119">
        <v>45217</v>
      </c>
      <c r="F12" s="119">
        <v>45245</v>
      </c>
      <c r="G12" s="120"/>
    </row>
    <row r="13" spans="1:27" ht="33" customHeight="1">
      <c r="A13" s="117">
        <f t="shared" si="0"/>
        <v>8</v>
      </c>
      <c r="B13" s="118" t="s">
        <v>152</v>
      </c>
      <c r="C13" s="118" t="s">
        <v>153</v>
      </c>
      <c r="D13" s="118" t="s">
        <v>118</v>
      </c>
      <c r="E13" s="119">
        <v>45217</v>
      </c>
      <c r="F13" s="119">
        <v>45245</v>
      </c>
      <c r="G13" s="120"/>
    </row>
    <row r="14" spans="1:27" ht="33" customHeight="1">
      <c r="A14" s="117">
        <f t="shared" si="0"/>
        <v>9</v>
      </c>
      <c r="B14" s="118" t="s">
        <v>154</v>
      </c>
      <c r="C14" s="118" t="s">
        <v>155</v>
      </c>
      <c r="D14" s="118" t="s">
        <v>93</v>
      </c>
      <c r="E14" s="119">
        <v>45217</v>
      </c>
      <c r="F14" s="119">
        <v>45245</v>
      </c>
      <c r="G14" s="120"/>
    </row>
    <row r="15" spans="1:27" ht="33" customHeight="1">
      <c r="A15" s="117">
        <f t="shared" si="0"/>
        <v>10</v>
      </c>
      <c r="B15" s="118" t="s">
        <v>157</v>
      </c>
      <c r="C15" s="118" t="s">
        <v>158</v>
      </c>
      <c r="D15" s="118" t="s">
        <v>93</v>
      </c>
      <c r="E15" s="119">
        <v>45218</v>
      </c>
      <c r="F15" s="119">
        <v>45246</v>
      </c>
      <c r="G15" s="120"/>
    </row>
    <row r="16" spans="1:27" ht="33" customHeight="1">
      <c r="A16" s="121">
        <f t="shared" si="0"/>
        <v>11</v>
      </c>
      <c r="B16" s="122" t="s">
        <v>159</v>
      </c>
      <c r="C16" s="122" t="s">
        <v>160</v>
      </c>
      <c r="D16" s="122" t="s">
        <v>93</v>
      </c>
      <c r="E16" s="123">
        <v>45219</v>
      </c>
      <c r="F16" s="123">
        <v>45247</v>
      </c>
      <c r="G16" s="124"/>
    </row>
    <row r="17" spans="1:7" ht="33" customHeight="1">
      <c r="A17" s="121">
        <f t="shared" si="0"/>
        <v>12</v>
      </c>
      <c r="B17" s="122" t="s">
        <v>161</v>
      </c>
      <c r="C17" s="122" t="s">
        <v>162</v>
      </c>
      <c r="D17" s="122" t="s">
        <v>163</v>
      </c>
      <c r="E17" s="123">
        <v>45219</v>
      </c>
      <c r="F17" s="123">
        <v>45216</v>
      </c>
      <c r="G17" s="124"/>
    </row>
    <row r="18" spans="1:7" ht="33" customHeight="1">
      <c r="A18" s="121">
        <f t="shared" si="0"/>
        <v>13</v>
      </c>
      <c r="B18" s="122" t="s">
        <v>164</v>
      </c>
      <c r="C18" s="122" t="s">
        <v>165</v>
      </c>
      <c r="D18" s="122" t="s">
        <v>163</v>
      </c>
      <c r="E18" s="123">
        <v>45219</v>
      </c>
      <c r="F18" s="123">
        <v>45216</v>
      </c>
      <c r="G18" s="124"/>
    </row>
    <row r="19" spans="1:7" ht="33" customHeight="1">
      <c r="A19" s="121">
        <f t="shared" si="0"/>
        <v>14</v>
      </c>
      <c r="B19" s="122" t="s">
        <v>166</v>
      </c>
      <c r="C19" s="122" t="s">
        <v>167</v>
      </c>
      <c r="D19" s="122" t="s">
        <v>163</v>
      </c>
      <c r="E19" s="123">
        <v>45219</v>
      </c>
      <c r="F19" s="123">
        <v>45216</v>
      </c>
      <c r="G19" s="124"/>
    </row>
    <row r="20" spans="1:7" ht="33" customHeight="1">
      <c r="A20" s="121">
        <f t="shared" si="0"/>
        <v>15</v>
      </c>
      <c r="B20" s="122" t="s">
        <v>168</v>
      </c>
      <c r="C20" s="122" t="s">
        <v>169</v>
      </c>
      <c r="D20" s="122" t="s">
        <v>118</v>
      </c>
      <c r="E20" s="123">
        <v>45219</v>
      </c>
      <c r="F20" s="123">
        <v>45216</v>
      </c>
      <c r="G20" s="124"/>
    </row>
    <row r="21" spans="1:7" ht="33" customHeight="1">
      <c r="A21" s="121">
        <f t="shared" si="0"/>
        <v>16</v>
      </c>
      <c r="B21" s="122" t="s">
        <v>170</v>
      </c>
      <c r="C21" s="122" t="s">
        <v>171</v>
      </c>
      <c r="D21" s="122" t="s">
        <v>93</v>
      </c>
      <c r="E21" s="123">
        <v>45222</v>
      </c>
      <c r="F21" s="123">
        <v>45250</v>
      </c>
      <c r="G21" s="124"/>
    </row>
    <row r="22" spans="1:7" ht="33" customHeight="1">
      <c r="A22" s="121">
        <f t="shared" si="0"/>
        <v>17</v>
      </c>
      <c r="B22" s="122" t="s">
        <v>172</v>
      </c>
      <c r="C22" s="122" t="s">
        <v>173</v>
      </c>
      <c r="D22" s="122" t="s">
        <v>126</v>
      </c>
      <c r="E22" s="123">
        <v>45222</v>
      </c>
      <c r="F22" s="123">
        <v>45250</v>
      </c>
      <c r="G22" s="124"/>
    </row>
    <row r="23" spans="1:7" ht="33" customHeight="1">
      <c r="A23" s="121">
        <f t="shared" si="0"/>
        <v>18</v>
      </c>
      <c r="B23" s="122" t="s">
        <v>174</v>
      </c>
      <c r="C23" s="122" t="s">
        <v>175</v>
      </c>
      <c r="D23" s="122" t="s">
        <v>116</v>
      </c>
      <c r="E23" s="123">
        <v>45223</v>
      </c>
      <c r="F23" s="123">
        <v>45251</v>
      </c>
      <c r="G23" s="124"/>
    </row>
    <row r="24" spans="1:7" ht="33" customHeight="1">
      <c r="A24" s="121">
        <f t="shared" si="0"/>
        <v>19</v>
      </c>
      <c r="B24" s="122" t="s">
        <v>179</v>
      </c>
      <c r="C24" s="122" t="s">
        <v>180</v>
      </c>
      <c r="D24" s="122" t="s">
        <v>126</v>
      </c>
      <c r="E24" s="123">
        <v>45225</v>
      </c>
      <c r="F24" s="123">
        <v>45253</v>
      </c>
      <c r="G24" s="124"/>
    </row>
    <row r="25" spans="1:7" ht="33" customHeight="1">
      <c r="A25" s="121">
        <f t="shared" si="0"/>
        <v>20</v>
      </c>
      <c r="B25" s="122" t="s">
        <v>181</v>
      </c>
      <c r="C25" s="122" t="s">
        <v>182</v>
      </c>
      <c r="D25" s="122" t="s">
        <v>120</v>
      </c>
      <c r="E25" s="123">
        <v>45229</v>
      </c>
      <c r="F25" s="123">
        <v>45257</v>
      </c>
      <c r="G25" s="124"/>
    </row>
    <row r="26" spans="1:7" ht="33" customHeight="1">
      <c r="A26" s="121">
        <f t="shared" si="0"/>
        <v>21</v>
      </c>
      <c r="B26" s="122" t="s">
        <v>183</v>
      </c>
      <c r="C26" s="122" t="s">
        <v>184</v>
      </c>
      <c r="D26" s="122" t="s">
        <v>185</v>
      </c>
      <c r="E26" s="123">
        <v>45230</v>
      </c>
      <c r="F26" s="123">
        <v>45258</v>
      </c>
      <c r="G26" s="124"/>
    </row>
    <row r="27" spans="1:7" ht="33" customHeight="1">
      <c r="A27" s="121">
        <f t="shared" si="0"/>
        <v>22</v>
      </c>
      <c r="B27" s="122" t="s">
        <v>186</v>
      </c>
      <c r="C27" s="122" t="s">
        <v>187</v>
      </c>
      <c r="D27" s="122" t="s">
        <v>120</v>
      </c>
      <c r="E27" s="123">
        <v>45230</v>
      </c>
      <c r="F27" s="123">
        <v>45258</v>
      </c>
      <c r="G27" s="124"/>
    </row>
    <row r="28" spans="1:7" ht="33" customHeight="1">
      <c r="A28" s="121">
        <f t="shared" si="0"/>
        <v>23</v>
      </c>
      <c r="B28" s="122" t="s">
        <v>188</v>
      </c>
      <c r="C28" s="122" t="s">
        <v>189</v>
      </c>
      <c r="D28" s="122" t="s">
        <v>93</v>
      </c>
      <c r="E28" s="123">
        <v>45231</v>
      </c>
      <c r="F28" s="123">
        <v>45259</v>
      </c>
      <c r="G28" s="124"/>
    </row>
    <row r="29" spans="1:7" ht="33" customHeight="1">
      <c r="A29" s="121">
        <f t="shared" si="0"/>
        <v>24</v>
      </c>
      <c r="B29" s="122" t="s">
        <v>190</v>
      </c>
      <c r="C29" s="122" t="s">
        <v>191</v>
      </c>
      <c r="D29" s="122" t="s">
        <v>93</v>
      </c>
      <c r="E29" s="123">
        <v>45231</v>
      </c>
      <c r="F29" s="123">
        <v>45259</v>
      </c>
      <c r="G29" s="124"/>
    </row>
    <row r="30" spans="1:7" ht="33" customHeight="1">
      <c r="A30" s="121">
        <f t="shared" si="0"/>
        <v>25</v>
      </c>
      <c r="B30" s="122" t="s">
        <v>192</v>
      </c>
      <c r="C30" s="122" t="s">
        <v>193</v>
      </c>
      <c r="D30" s="122" t="s">
        <v>118</v>
      </c>
      <c r="E30" s="123">
        <v>45232</v>
      </c>
      <c r="F30" s="123">
        <v>45260</v>
      </c>
      <c r="G30" s="124"/>
    </row>
    <row r="31" spans="1:7" ht="33" customHeight="1">
      <c r="A31" s="121">
        <f t="shared" si="0"/>
        <v>26</v>
      </c>
      <c r="B31" s="122" t="s">
        <v>194</v>
      </c>
      <c r="C31" s="122" t="s">
        <v>193</v>
      </c>
      <c r="D31" s="122" t="s">
        <v>120</v>
      </c>
      <c r="E31" s="123">
        <v>45232</v>
      </c>
      <c r="F31" s="123">
        <v>45260</v>
      </c>
      <c r="G31" s="124"/>
    </row>
    <row r="32" spans="1:7" ht="33" customHeight="1">
      <c r="A32" s="121">
        <f t="shared" si="0"/>
        <v>27</v>
      </c>
      <c r="B32" s="122" t="s">
        <v>195</v>
      </c>
      <c r="C32" s="122" t="s">
        <v>196</v>
      </c>
      <c r="D32" s="122" t="s">
        <v>93</v>
      </c>
      <c r="E32" s="123">
        <v>45232</v>
      </c>
      <c r="F32" s="123">
        <v>45260</v>
      </c>
      <c r="G32" s="124"/>
    </row>
    <row r="33" spans="1:7" ht="33" customHeight="1">
      <c r="A33" s="121">
        <f t="shared" si="0"/>
        <v>28</v>
      </c>
      <c r="B33" s="122" t="s">
        <v>197</v>
      </c>
      <c r="C33" s="122" t="s">
        <v>198</v>
      </c>
      <c r="D33" s="122" t="s">
        <v>93</v>
      </c>
      <c r="E33" s="123">
        <v>45232</v>
      </c>
      <c r="F33" s="123">
        <v>45260</v>
      </c>
      <c r="G33" s="124"/>
    </row>
    <row r="34" spans="1:7" ht="33" customHeight="1">
      <c r="A34" s="117">
        <f t="shared" si="0"/>
        <v>29</v>
      </c>
      <c r="B34" s="118" t="s">
        <v>199</v>
      </c>
      <c r="C34" s="118" t="s">
        <v>200</v>
      </c>
      <c r="D34" s="118" t="s">
        <v>116</v>
      </c>
      <c r="E34" s="119">
        <v>45233</v>
      </c>
      <c r="F34" s="119">
        <v>45261</v>
      </c>
      <c r="G34" s="120"/>
    </row>
    <row r="35" spans="1:7" ht="33" customHeight="1">
      <c r="A35" s="117">
        <f t="shared" si="0"/>
        <v>30</v>
      </c>
      <c r="B35" s="118" t="s">
        <v>201</v>
      </c>
      <c r="C35" s="118" t="s">
        <v>202</v>
      </c>
      <c r="D35" s="118" t="s">
        <v>156</v>
      </c>
      <c r="E35" s="119">
        <v>45233</v>
      </c>
      <c r="F35" s="119">
        <v>45261</v>
      </c>
      <c r="G35" s="120"/>
    </row>
    <row r="36" spans="1:7" ht="33" customHeight="1">
      <c r="A36" s="117">
        <f t="shared" si="0"/>
        <v>31</v>
      </c>
      <c r="B36" s="118" t="s">
        <v>203</v>
      </c>
      <c r="C36" s="118" t="s">
        <v>204</v>
      </c>
      <c r="D36" s="118" t="s">
        <v>93</v>
      </c>
      <c r="E36" s="119">
        <v>45236</v>
      </c>
      <c r="F36" s="119">
        <v>45264</v>
      </c>
      <c r="G36" s="120"/>
    </row>
    <row r="37" spans="1:7" ht="33" customHeight="1">
      <c r="A37" s="117">
        <f t="shared" si="0"/>
        <v>32</v>
      </c>
      <c r="B37" s="118" t="s">
        <v>205</v>
      </c>
      <c r="C37" s="118" t="s">
        <v>206</v>
      </c>
      <c r="D37" s="118" t="s">
        <v>93</v>
      </c>
      <c r="E37" s="119">
        <v>45236</v>
      </c>
      <c r="F37" s="119">
        <v>45264</v>
      </c>
      <c r="G37" s="120"/>
    </row>
    <row r="38" spans="1:7" ht="33" customHeight="1">
      <c r="A38" s="117">
        <f t="shared" si="0"/>
        <v>33</v>
      </c>
      <c r="B38" s="118" t="s">
        <v>207</v>
      </c>
      <c r="C38" s="118" t="s">
        <v>208</v>
      </c>
      <c r="D38" s="118" t="s">
        <v>118</v>
      </c>
      <c r="E38" s="119">
        <v>45239</v>
      </c>
      <c r="F38" s="119">
        <v>45267</v>
      </c>
      <c r="G38" s="120"/>
    </row>
    <row r="39" spans="1:7" ht="33" customHeight="1">
      <c r="A39" s="117">
        <f t="shared" si="0"/>
        <v>34</v>
      </c>
      <c r="B39" s="118" t="s">
        <v>209</v>
      </c>
      <c r="C39" s="118" t="s">
        <v>210</v>
      </c>
      <c r="D39" s="118" t="s">
        <v>118</v>
      </c>
      <c r="E39" s="119">
        <v>45239</v>
      </c>
      <c r="F39" s="119">
        <v>45267</v>
      </c>
      <c r="G39" s="120"/>
    </row>
    <row r="40" spans="1:7" ht="33" customHeight="1">
      <c r="A40" s="117">
        <f t="shared" si="0"/>
        <v>35</v>
      </c>
      <c r="B40" s="118" t="s">
        <v>211</v>
      </c>
      <c r="C40" s="118" t="s">
        <v>212</v>
      </c>
      <c r="D40" s="118" t="s">
        <v>163</v>
      </c>
      <c r="E40" s="119">
        <v>45240</v>
      </c>
      <c r="F40" s="119">
        <v>45268</v>
      </c>
      <c r="G40" s="120"/>
    </row>
    <row r="41" spans="1:7" ht="33" customHeight="1">
      <c r="A41" s="121">
        <f t="shared" si="0"/>
        <v>36</v>
      </c>
      <c r="B41" s="122" t="s">
        <v>213</v>
      </c>
      <c r="C41" s="122" t="s">
        <v>214</v>
      </c>
      <c r="D41" s="122" t="s">
        <v>93</v>
      </c>
      <c r="E41" s="123">
        <v>45244</v>
      </c>
      <c r="F41" s="123">
        <v>45272</v>
      </c>
      <c r="G41" s="124"/>
    </row>
    <row r="42" spans="1:7" ht="33" customHeight="1">
      <c r="A42" s="121">
        <f t="shared" si="0"/>
        <v>37</v>
      </c>
      <c r="B42" s="122" t="s">
        <v>215</v>
      </c>
      <c r="C42" s="122" t="s">
        <v>216</v>
      </c>
      <c r="D42" s="122" t="s">
        <v>156</v>
      </c>
      <c r="E42" s="123">
        <v>45247</v>
      </c>
      <c r="F42" s="123">
        <v>45275</v>
      </c>
      <c r="G42" s="124"/>
    </row>
    <row r="43" spans="1:7" s="125" customFormat="1" ht="33" customHeight="1">
      <c r="A43" s="117">
        <f t="shared" si="0"/>
        <v>38</v>
      </c>
      <c r="B43" s="118" t="s">
        <v>220</v>
      </c>
      <c r="C43" s="118" t="s">
        <v>221</v>
      </c>
      <c r="D43" s="118" t="s">
        <v>93</v>
      </c>
      <c r="E43" s="119">
        <v>45252</v>
      </c>
      <c r="F43" s="119">
        <v>45280</v>
      </c>
      <c r="G43" s="120"/>
    </row>
    <row r="44" spans="1:7" ht="33" customHeight="1">
      <c r="A44" s="117">
        <f t="shared" si="0"/>
        <v>39</v>
      </c>
      <c r="B44" s="126" t="s">
        <v>225</v>
      </c>
      <c r="C44" s="126" t="s">
        <v>226</v>
      </c>
      <c r="D44" s="126" t="s">
        <v>93</v>
      </c>
      <c r="E44" s="127">
        <v>45254</v>
      </c>
      <c r="F44" s="127">
        <v>45282</v>
      </c>
      <c r="G44" s="120"/>
    </row>
    <row r="45" spans="1:7" ht="33" customHeight="1">
      <c r="A45" s="117">
        <f t="shared" si="0"/>
        <v>40</v>
      </c>
      <c r="B45" s="118" t="s">
        <v>227</v>
      </c>
      <c r="C45" s="118" t="s">
        <v>228</v>
      </c>
      <c r="D45" s="118" t="s">
        <v>229</v>
      </c>
      <c r="E45" s="119">
        <v>45259</v>
      </c>
      <c r="F45" s="119">
        <v>45287</v>
      </c>
      <c r="G45" s="120"/>
    </row>
    <row r="46" spans="1:7" ht="33" customHeight="1">
      <c r="A46" s="121">
        <f t="shared" si="0"/>
        <v>41</v>
      </c>
      <c r="B46" s="122" t="s">
        <v>215</v>
      </c>
      <c r="C46" s="122" t="s">
        <v>216</v>
      </c>
      <c r="D46" s="122" t="s">
        <v>93</v>
      </c>
      <c r="E46" s="123">
        <v>45261</v>
      </c>
      <c r="F46" s="123">
        <v>45289</v>
      </c>
      <c r="G46" s="124"/>
    </row>
    <row r="47" spans="1:7" s="125" customFormat="1" ht="33" customHeight="1">
      <c r="A47" s="121">
        <f t="shared" si="0"/>
        <v>42</v>
      </c>
      <c r="B47" s="122" t="s">
        <v>230</v>
      </c>
      <c r="C47" s="122" t="s">
        <v>231</v>
      </c>
      <c r="D47" s="122" t="s">
        <v>229</v>
      </c>
      <c r="E47" s="123">
        <v>45261</v>
      </c>
      <c r="F47" s="123">
        <v>45289</v>
      </c>
      <c r="G47" s="124"/>
    </row>
    <row r="48" spans="1:7" ht="33" customHeight="1">
      <c r="A48" s="121">
        <f t="shared" si="0"/>
        <v>43</v>
      </c>
      <c r="B48" s="122" t="s">
        <v>242</v>
      </c>
      <c r="C48" s="122" t="s">
        <v>243</v>
      </c>
      <c r="D48" s="122" t="s">
        <v>93</v>
      </c>
      <c r="E48" s="123">
        <v>45271</v>
      </c>
      <c r="F48" s="123">
        <v>45300</v>
      </c>
      <c r="G48" s="124"/>
    </row>
    <row r="49" spans="1:7" ht="33" customHeight="1">
      <c r="A49" s="121">
        <f t="shared" si="0"/>
        <v>44</v>
      </c>
      <c r="B49" s="122" t="s">
        <v>245</v>
      </c>
      <c r="C49" s="122" t="s">
        <v>246</v>
      </c>
      <c r="D49" s="122" t="s">
        <v>156</v>
      </c>
      <c r="E49" s="123">
        <v>45272</v>
      </c>
      <c r="F49" s="123">
        <v>45301</v>
      </c>
      <c r="G49" s="124"/>
    </row>
    <row r="50" spans="1:7" s="158" customFormat="1" ht="33" customHeight="1">
      <c r="A50" s="121">
        <f t="shared" si="0"/>
        <v>45</v>
      </c>
      <c r="B50" s="122" t="s">
        <v>255</v>
      </c>
      <c r="C50" s="122" t="s">
        <v>256</v>
      </c>
      <c r="D50" s="122" t="s">
        <v>229</v>
      </c>
      <c r="E50" s="123">
        <v>45278</v>
      </c>
      <c r="F50" s="123">
        <v>45307</v>
      </c>
      <c r="G50" s="124"/>
    </row>
    <row r="51" spans="1:7" s="158" customFormat="1" ht="33" customHeight="1">
      <c r="A51" s="121">
        <f t="shared" si="0"/>
        <v>46</v>
      </c>
      <c r="B51" s="122" t="s">
        <v>257</v>
      </c>
      <c r="C51" s="122" t="s">
        <v>258</v>
      </c>
      <c r="D51" s="122" t="s">
        <v>116</v>
      </c>
      <c r="E51" s="123">
        <v>45280</v>
      </c>
      <c r="F51" s="123">
        <v>44944</v>
      </c>
      <c r="G51" s="124"/>
    </row>
    <row r="52" spans="1:7" s="158" customFormat="1" ht="33" customHeight="1">
      <c r="A52" s="121">
        <f t="shared" si="0"/>
        <v>47</v>
      </c>
      <c r="B52" s="122" t="s">
        <v>260</v>
      </c>
      <c r="C52" s="122" t="s">
        <v>261</v>
      </c>
      <c r="D52" s="122" t="s">
        <v>116</v>
      </c>
      <c r="E52" s="123">
        <v>45281</v>
      </c>
      <c r="F52" s="123">
        <v>44945</v>
      </c>
      <c r="G52" s="124"/>
    </row>
    <row r="53" spans="1:7" ht="33" customHeight="1">
      <c r="A53" s="121">
        <f t="shared" si="0"/>
        <v>48</v>
      </c>
      <c r="B53" s="122" t="s">
        <v>262</v>
      </c>
      <c r="C53" s="122" t="s">
        <v>263</v>
      </c>
      <c r="D53" s="122" t="s">
        <v>116</v>
      </c>
      <c r="E53" s="123">
        <v>45286</v>
      </c>
      <c r="F53" s="123">
        <v>45315</v>
      </c>
      <c r="G53" s="124"/>
    </row>
    <row r="54" spans="1:7" ht="33" customHeight="1">
      <c r="A54" s="121">
        <f t="shared" si="0"/>
        <v>49</v>
      </c>
      <c r="B54" s="122" t="s">
        <v>264</v>
      </c>
      <c r="C54" s="122" t="s">
        <v>265</v>
      </c>
      <c r="D54" s="122" t="s">
        <v>93</v>
      </c>
      <c r="E54" s="123">
        <v>45286</v>
      </c>
      <c r="F54" s="123">
        <v>45315</v>
      </c>
      <c r="G54" s="124"/>
    </row>
    <row r="55" spans="1:7" ht="33" customHeight="1">
      <c r="A55" s="121">
        <f t="shared" si="0"/>
        <v>50</v>
      </c>
      <c r="B55" s="122" t="s">
        <v>266</v>
      </c>
      <c r="C55" s="122" t="s">
        <v>267</v>
      </c>
      <c r="D55" s="122" t="s">
        <v>93</v>
      </c>
      <c r="E55" s="123">
        <v>45286</v>
      </c>
      <c r="F55" s="123">
        <v>45315</v>
      </c>
      <c r="G55" s="124"/>
    </row>
    <row r="56" spans="1:7" ht="33" customHeight="1">
      <c r="A56" s="121">
        <f t="shared" si="0"/>
        <v>51</v>
      </c>
      <c r="B56" s="122" t="s">
        <v>270</v>
      </c>
      <c r="C56" s="122" t="s">
        <v>271</v>
      </c>
      <c r="D56" s="122" t="s">
        <v>272</v>
      </c>
      <c r="E56" s="123">
        <v>45287</v>
      </c>
      <c r="F56" s="123">
        <v>45316</v>
      </c>
      <c r="G56" s="124"/>
    </row>
    <row r="57" spans="1:7" ht="33" customHeight="1">
      <c r="A57" s="121">
        <f t="shared" si="0"/>
        <v>52</v>
      </c>
      <c r="B57" s="122" t="s">
        <v>279</v>
      </c>
      <c r="C57" s="122" t="s">
        <v>280</v>
      </c>
      <c r="D57" s="122" t="s">
        <v>93</v>
      </c>
      <c r="E57" s="123">
        <v>45288</v>
      </c>
      <c r="F57" s="123">
        <v>45317</v>
      </c>
      <c r="G57" s="124"/>
    </row>
    <row r="58" spans="1:7" ht="33" customHeight="1">
      <c r="A58" s="117">
        <f t="shared" si="0"/>
        <v>53</v>
      </c>
      <c r="B58" s="118" t="s">
        <v>281</v>
      </c>
      <c r="C58" s="118" t="s">
        <v>282</v>
      </c>
      <c r="D58" s="118" t="s">
        <v>93</v>
      </c>
      <c r="E58" s="119">
        <v>45288</v>
      </c>
      <c r="F58" s="119">
        <v>45317</v>
      </c>
      <c r="G58" s="124"/>
    </row>
    <row r="59" spans="1:7" ht="33" customHeight="1">
      <c r="A59" s="117">
        <f t="shared" si="0"/>
        <v>54</v>
      </c>
      <c r="B59" s="118" t="s">
        <v>283</v>
      </c>
      <c r="C59" s="118" t="s">
        <v>284</v>
      </c>
      <c r="D59" s="118" t="s">
        <v>93</v>
      </c>
      <c r="E59" s="119">
        <v>45288</v>
      </c>
      <c r="F59" s="119">
        <v>45317</v>
      </c>
      <c r="G59" s="124"/>
    </row>
    <row r="60" spans="1:7" ht="33" customHeight="1">
      <c r="A60" s="117">
        <f t="shared" si="0"/>
        <v>55</v>
      </c>
      <c r="B60" s="118" t="s">
        <v>285</v>
      </c>
      <c r="C60" s="118" t="s">
        <v>286</v>
      </c>
      <c r="D60" s="118" t="s">
        <v>93</v>
      </c>
      <c r="E60" s="119">
        <v>45289</v>
      </c>
      <c r="F60" s="119">
        <v>45320</v>
      </c>
      <c r="G60" s="124"/>
    </row>
    <row r="61" spans="1:7" ht="33" customHeight="1">
      <c r="A61" s="117">
        <f t="shared" si="0"/>
        <v>56</v>
      </c>
      <c r="B61" s="118" t="s">
        <v>287</v>
      </c>
      <c r="C61" s="118" t="s">
        <v>288</v>
      </c>
      <c r="D61" s="118" t="s">
        <v>93</v>
      </c>
      <c r="E61" s="119">
        <v>45289</v>
      </c>
      <c r="F61" s="119">
        <v>45320</v>
      </c>
      <c r="G61" s="124"/>
    </row>
    <row r="62" spans="1:7" ht="33" customHeight="1">
      <c r="A62" s="117">
        <f t="shared" si="0"/>
        <v>57</v>
      </c>
      <c r="B62" s="118" t="s">
        <v>295</v>
      </c>
      <c r="C62" s="118" t="s">
        <v>191</v>
      </c>
      <c r="D62" s="118" t="s">
        <v>93</v>
      </c>
      <c r="E62" s="119">
        <v>45295</v>
      </c>
      <c r="F62" s="119">
        <v>45323</v>
      </c>
      <c r="G62" s="124"/>
    </row>
    <row r="63" spans="1:7" ht="33" customHeight="1">
      <c r="A63" s="117">
        <f t="shared" si="0"/>
        <v>58</v>
      </c>
      <c r="B63" s="118" t="s">
        <v>301</v>
      </c>
      <c r="C63" s="118" t="s">
        <v>302</v>
      </c>
      <c r="D63" s="118" t="s">
        <v>81</v>
      </c>
      <c r="E63" s="119">
        <v>45299</v>
      </c>
      <c r="F63" s="119">
        <v>45313</v>
      </c>
      <c r="G63" s="165"/>
    </row>
    <row r="64" spans="1:7" ht="33" customHeight="1">
      <c r="A64" s="117">
        <f t="shared" si="0"/>
        <v>59</v>
      </c>
      <c r="B64" s="118" t="s">
        <v>303</v>
      </c>
      <c r="C64" s="118" t="s">
        <v>304</v>
      </c>
      <c r="D64" s="118" t="s">
        <v>81</v>
      </c>
      <c r="E64" s="119">
        <v>45299</v>
      </c>
      <c r="F64" s="119">
        <v>45313</v>
      </c>
      <c r="G64" s="165"/>
    </row>
    <row r="65" spans="1:7" ht="33" customHeight="1">
      <c r="A65" s="117">
        <f t="shared" si="0"/>
        <v>60</v>
      </c>
      <c r="B65" s="118" t="s">
        <v>305</v>
      </c>
      <c r="C65" s="118" t="s">
        <v>306</v>
      </c>
      <c r="D65" s="118" t="s">
        <v>81</v>
      </c>
      <c r="E65" s="119">
        <v>45299</v>
      </c>
      <c r="F65" s="119">
        <v>45313</v>
      </c>
      <c r="G65" s="165"/>
    </row>
    <row r="66" spans="1:7" ht="33" customHeight="1">
      <c r="A66" s="117">
        <f t="shared" si="0"/>
        <v>61</v>
      </c>
      <c r="B66" s="118" t="s">
        <v>307</v>
      </c>
      <c r="C66" s="118" t="s">
        <v>308</v>
      </c>
      <c r="D66" s="118" t="s">
        <v>81</v>
      </c>
      <c r="E66" s="119">
        <v>45299</v>
      </c>
      <c r="F66" s="119">
        <v>45313</v>
      </c>
      <c r="G66" s="165"/>
    </row>
    <row r="67" spans="1:7" ht="33" customHeight="1">
      <c r="A67" s="117">
        <f t="shared" si="0"/>
        <v>62</v>
      </c>
      <c r="B67" s="118" t="s">
        <v>309</v>
      </c>
      <c r="C67" s="118" t="s">
        <v>310</v>
      </c>
      <c r="D67" s="118" t="s">
        <v>81</v>
      </c>
      <c r="E67" s="119">
        <v>45299</v>
      </c>
      <c r="F67" s="119">
        <v>45313</v>
      </c>
      <c r="G67" s="165"/>
    </row>
    <row r="68" spans="1:7" ht="33" customHeight="1">
      <c r="A68" s="117">
        <f t="shared" si="0"/>
        <v>63</v>
      </c>
      <c r="B68" s="118" t="s">
        <v>311</v>
      </c>
      <c r="C68" s="118" t="s">
        <v>312</v>
      </c>
      <c r="D68" s="118" t="s">
        <v>81</v>
      </c>
      <c r="E68" s="119">
        <v>45299</v>
      </c>
      <c r="F68" s="119">
        <v>45313</v>
      </c>
      <c r="G68" s="165"/>
    </row>
    <row r="69" spans="1:7" ht="33" customHeight="1">
      <c r="A69" s="117">
        <f t="shared" si="0"/>
        <v>64</v>
      </c>
      <c r="B69" s="118" t="s">
        <v>313</v>
      </c>
      <c r="C69" s="118" t="s">
        <v>314</v>
      </c>
      <c r="D69" s="118" t="s">
        <v>81</v>
      </c>
      <c r="E69" s="119">
        <v>45299</v>
      </c>
      <c r="F69" s="119">
        <v>45313</v>
      </c>
      <c r="G69" s="165"/>
    </row>
    <row r="70" spans="1:7" ht="33" customHeight="1">
      <c r="A70" s="117">
        <f t="shared" ref="A70:A118" si="1">ROW()-5</f>
        <v>65</v>
      </c>
      <c r="B70" s="118" t="s">
        <v>315</v>
      </c>
      <c r="C70" s="118" t="s">
        <v>316</v>
      </c>
      <c r="D70" s="118" t="s">
        <v>81</v>
      </c>
      <c r="E70" s="119">
        <v>45299</v>
      </c>
      <c r="F70" s="119">
        <v>45313</v>
      </c>
      <c r="G70" s="165"/>
    </row>
    <row r="71" spans="1:7" ht="33" customHeight="1">
      <c r="A71" s="117">
        <f t="shared" si="1"/>
        <v>66</v>
      </c>
      <c r="B71" s="118" t="s">
        <v>317</v>
      </c>
      <c r="C71" s="118" t="s">
        <v>318</v>
      </c>
      <c r="D71" s="118" t="s">
        <v>81</v>
      </c>
      <c r="E71" s="119">
        <v>45299</v>
      </c>
      <c r="F71" s="119">
        <v>45313</v>
      </c>
      <c r="G71" s="165"/>
    </row>
    <row r="72" spans="1:7" ht="33" customHeight="1">
      <c r="A72" s="117">
        <f t="shared" si="1"/>
        <v>67</v>
      </c>
      <c r="B72" s="118" t="s">
        <v>319</v>
      </c>
      <c r="C72" s="118" t="s">
        <v>320</v>
      </c>
      <c r="D72" s="118" t="s">
        <v>81</v>
      </c>
      <c r="E72" s="119">
        <v>45299</v>
      </c>
      <c r="F72" s="119">
        <v>45313</v>
      </c>
      <c r="G72" s="165"/>
    </row>
    <row r="73" spans="1:7" ht="33" customHeight="1">
      <c r="A73" s="117">
        <f t="shared" si="1"/>
        <v>68</v>
      </c>
      <c r="B73" s="118" t="s">
        <v>321</v>
      </c>
      <c r="C73" s="118" t="s">
        <v>322</v>
      </c>
      <c r="D73" s="118" t="s">
        <v>81</v>
      </c>
      <c r="E73" s="119">
        <v>45299</v>
      </c>
      <c r="F73" s="119">
        <v>45313</v>
      </c>
      <c r="G73" s="165"/>
    </row>
    <row r="74" spans="1:7" ht="33" customHeight="1">
      <c r="A74" s="117">
        <f t="shared" si="1"/>
        <v>69</v>
      </c>
      <c r="B74" s="118" t="s">
        <v>323</v>
      </c>
      <c r="C74" s="118" t="s">
        <v>324</v>
      </c>
      <c r="D74" s="118" t="s">
        <v>81</v>
      </c>
      <c r="E74" s="119">
        <v>45299</v>
      </c>
      <c r="F74" s="119">
        <v>45313</v>
      </c>
      <c r="G74" s="165"/>
    </row>
    <row r="75" spans="1:7" ht="33" customHeight="1">
      <c r="A75" s="117">
        <f t="shared" si="1"/>
        <v>70</v>
      </c>
      <c r="B75" s="118" t="s">
        <v>325</v>
      </c>
      <c r="C75" s="118" t="s">
        <v>326</v>
      </c>
      <c r="D75" s="118" t="s">
        <v>81</v>
      </c>
      <c r="E75" s="119">
        <v>45299</v>
      </c>
      <c r="F75" s="119">
        <v>45313</v>
      </c>
      <c r="G75" s="165"/>
    </row>
    <row r="76" spans="1:7" ht="33" customHeight="1">
      <c r="A76" s="117">
        <f t="shared" si="1"/>
        <v>71</v>
      </c>
      <c r="B76" s="118" t="s">
        <v>327</v>
      </c>
      <c r="C76" s="118" t="s">
        <v>328</v>
      </c>
      <c r="D76" s="118" t="s">
        <v>81</v>
      </c>
      <c r="E76" s="119">
        <v>45299</v>
      </c>
      <c r="F76" s="119">
        <v>45313</v>
      </c>
      <c r="G76" s="165"/>
    </row>
    <row r="77" spans="1:7" ht="33" customHeight="1">
      <c r="A77" s="117">
        <f t="shared" si="1"/>
        <v>72</v>
      </c>
      <c r="B77" s="118" t="s">
        <v>329</v>
      </c>
      <c r="C77" s="118" t="s">
        <v>330</v>
      </c>
      <c r="D77" s="118" t="s">
        <v>81</v>
      </c>
      <c r="E77" s="119">
        <v>45299</v>
      </c>
      <c r="F77" s="119">
        <v>45313</v>
      </c>
      <c r="G77" s="165"/>
    </row>
    <row r="78" spans="1:7" ht="33" customHeight="1">
      <c r="A78" s="117">
        <f t="shared" si="1"/>
        <v>73</v>
      </c>
      <c r="B78" s="118" t="s">
        <v>331</v>
      </c>
      <c r="C78" s="118" t="s">
        <v>332</v>
      </c>
      <c r="D78" s="118" t="s">
        <v>81</v>
      </c>
      <c r="E78" s="119">
        <v>45299</v>
      </c>
      <c r="F78" s="119">
        <v>45313</v>
      </c>
      <c r="G78" s="165"/>
    </row>
    <row r="79" spans="1:7" ht="33" customHeight="1">
      <c r="A79" s="117">
        <f t="shared" si="1"/>
        <v>74</v>
      </c>
      <c r="B79" s="118" t="s">
        <v>333</v>
      </c>
      <c r="C79" s="118" t="s">
        <v>334</v>
      </c>
      <c r="D79" s="118" t="s">
        <v>81</v>
      </c>
      <c r="E79" s="119">
        <v>45299</v>
      </c>
      <c r="F79" s="119">
        <v>45313</v>
      </c>
      <c r="G79" s="165"/>
    </row>
    <row r="80" spans="1:7" ht="33" customHeight="1">
      <c r="A80" s="117">
        <f t="shared" si="1"/>
        <v>75</v>
      </c>
      <c r="B80" s="118" t="s">
        <v>335</v>
      </c>
      <c r="C80" s="118" t="s">
        <v>336</v>
      </c>
      <c r="D80" s="118" t="s">
        <v>81</v>
      </c>
      <c r="E80" s="119">
        <v>45299</v>
      </c>
      <c r="F80" s="119">
        <v>45313</v>
      </c>
      <c r="G80" s="165"/>
    </row>
    <row r="81" spans="1:7" ht="33" customHeight="1">
      <c r="A81" s="117">
        <f t="shared" si="1"/>
        <v>76</v>
      </c>
      <c r="B81" s="118" t="s">
        <v>337</v>
      </c>
      <c r="C81" s="118" t="s">
        <v>338</v>
      </c>
      <c r="D81" s="118" t="s">
        <v>81</v>
      </c>
      <c r="E81" s="119">
        <v>45299</v>
      </c>
      <c r="F81" s="119">
        <v>45313</v>
      </c>
      <c r="G81" s="165"/>
    </row>
    <row r="82" spans="1:7" ht="33" customHeight="1">
      <c r="A82" s="117">
        <f t="shared" si="1"/>
        <v>77</v>
      </c>
      <c r="B82" s="118" t="s">
        <v>339</v>
      </c>
      <c r="C82" s="118" t="s">
        <v>340</v>
      </c>
      <c r="D82" s="118" t="s">
        <v>81</v>
      </c>
      <c r="E82" s="119">
        <v>45299</v>
      </c>
      <c r="F82" s="119">
        <v>45313</v>
      </c>
      <c r="G82" s="165"/>
    </row>
    <row r="83" spans="1:7" ht="33" customHeight="1">
      <c r="A83" s="117">
        <f t="shared" si="1"/>
        <v>78</v>
      </c>
      <c r="B83" s="118" t="s">
        <v>341</v>
      </c>
      <c r="C83" s="118" t="s">
        <v>342</v>
      </c>
      <c r="D83" s="118" t="s">
        <v>81</v>
      </c>
      <c r="E83" s="119">
        <v>45299</v>
      </c>
      <c r="F83" s="119">
        <v>45313</v>
      </c>
      <c r="G83" s="165"/>
    </row>
    <row r="84" spans="1:7" ht="33" customHeight="1">
      <c r="A84" s="117">
        <f t="shared" si="1"/>
        <v>79</v>
      </c>
      <c r="B84" s="118" t="s">
        <v>343</v>
      </c>
      <c r="C84" s="118" t="s">
        <v>344</v>
      </c>
      <c r="D84" s="118" t="s">
        <v>81</v>
      </c>
      <c r="E84" s="119">
        <v>45300</v>
      </c>
      <c r="F84" s="119">
        <v>45314</v>
      </c>
      <c r="G84" s="165"/>
    </row>
    <row r="85" spans="1:7" ht="33" customHeight="1">
      <c r="A85" s="117">
        <f t="shared" si="1"/>
        <v>80</v>
      </c>
      <c r="B85" s="118" t="s">
        <v>345</v>
      </c>
      <c r="C85" s="118" t="s">
        <v>346</v>
      </c>
      <c r="D85" s="118" t="s">
        <v>81</v>
      </c>
      <c r="E85" s="119">
        <v>45300</v>
      </c>
      <c r="F85" s="119">
        <v>45314</v>
      </c>
      <c r="G85" s="165"/>
    </row>
    <row r="86" spans="1:7" ht="33" customHeight="1">
      <c r="A86" s="117">
        <f t="shared" si="1"/>
        <v>81</v>
      </c>
      <c r="B86" s="118" t="s">
        <v>347</v>
      </c>
      <c r="C86" s="118" t="s">
        <v>348</v>
      </c>
      <c r="D86" s="118" t="s">
        <v>81</v>
      </c>
      <c r="E86" s="119">
        <v>45300</v>
      </c>
      <c r="F86" s="119">
        <v>45314</v>
      </c>
      <c r="G86" s="165"/>
    </row>
    <row r="87" spans="1:7" ht="33" customHeight="1">
      <c r="A87" s="117">
        <f t="shared" si="1"/>
        <v>82</v>
      </c>
      <c r="B87" s="118" t="s">
        <v>349</v>
      </c>
      <c r="C87" s="118" t="s">
        <v>350</v>
      </c>
      <c r="D87" s="118" t="s">
        <v>81</v>
      </c>
      <c r="E87" s="119">
        <v>45300</v>
      </c>
      <c r="F87" s="119">
        <v>45314</v>
      </c>
      <c r="G87" s="165"/>
    </row>
    <row r="88" spans="1:7" ht="33" customHeight="1">
      <c r="A88" s="117">
        <f t="shared" si="1"/>
        <v>83</v>
      </c>
      <c r="B88" s="118" t="s">
        <v>351</v>
      </c>
      <c r="C88" s="118" t="s">
        <v>352</v>
      </c>
      <c r="D88" s="118" t="s">
        <v>81</v>
      </c>
      <c r="E88" s="119">
        <v>45300</v>
      </c>
      <c r="F88" s="119">
        <v>45314</v>
      </c>
      <c r="G88" s="165"/>
    </row>
    <row r="89" spans="1:7" ht="33" customHeight="1">
      <c r="A89" s="117">
        <f t="shared" si="1"/>
        <v>84</v>
      </c>
      <c r="B89" s="118" t="s">
        <v>353</v>
      </c>
      <c r="C89" s="118" t="s">
        <v>354</v>
      </c>
      <c r="D89" s="118" t="s">
        <v>81</v>
      </c>
      <c r="E89" s="119">
        <v>45300</v>
      </c>
      <c r="F89" s="119">
        <v>45314</v>
      </c>
      <c r="G89" s="165"/>
    </row>
    <row r="90" spans="1:7" ht="33" customHeight="1">
      <c r="A90" s="117">
        <f t="shared" si="1"/>
        <v>85</v>
      </c>
      <c r="B90" s="118" t="s">
        <v>355</v>
      </c>
      <c r="C90" s="118" t="s">
        <v>356</v>
      </c>
      <c r="D90" s="118" t="s">
        <v>81</v>
      </c>
      <c r="E90" s="119">
        <v>45300</v>
      </c>
      <c r="F90" s="119">
        <v>45314</v>
      </c>
      <c r="G90" s="165"/>
    </row>
    <row r="91" spans="1:7" ht="33" customHeight="1">
      <c r="A91" s="117">
        <f t="shared" si="1"/>
        <v>86</v>
      </c>
      <c r="B91" s="118" t="s">
        <v>357</v>
      </c>
      <c r="C91" s="118" t="s">
        <v>358</v>
      </c>
      <c r="D91" s="118" t="s">
        <v>81</v>
      </c>
      <c r="E91" s="119">
        <v>45300</v>
      </c>
      <c r="F91" s="119">
        <v>45314</v>
      </c>
      <c r="G91" s="165"/>
    </row>
    <row r="92" spans="1:7" ht="33" customHeight="1">
      <c r="A92" s="117">
        <f t="shared" si="1"/>
        <v>87</v>
      </c>
      <c r="B92" s="118" t="s">
        <v>359</v>
      </c>
      <c r="C92" s="118" t="s">
        <v>360</v>
      </c>
      <c r="D92" s="118" t="s">
        <v>81</v>
      </c>
      <c r="E92" s="119">
        <v>45300</v>
      </c>
      <c r="F92" s="119">
        <v>45314</v>
      </c>
      <c r="G92" s="165"/>
    </row>
    <row r="93" spans="1:7" ht="33" customHeight="1">
      <c r="A93" s="117">
        <f t="shared" si="1"/>
        <v>88</v>
      </c>
      <c r="B93" s="118" t="s">
        <v>361</v>
      </c>
      <c r="C93" s="118" t="s">
        <v>362</v>
      </c>
      <c r="D93" s="118" t="s">
        <v>81</v>
      </c>
      <c r="E93" s="119">
        <v>45300</v>
      </c>
      <c r="F93" s="119">
        <v>45314</v>
      </c>
      <c r="G93" s="165"/>
    </row>
    <row r="94" spans="1:7" ht="33" customHeight="1">
      <c r="A94" s="117">
        <f t="shared" si="1"/>
        <v>89</v>
      </c>
      <c r="B94" s="118" t="s">
        <v>363</v>
      </c>
      <c r="C94" s="118" t="s">
        <v>364</v>
      </c>
      <c r="D94" s="118" t="s">
        <v>81</v>
      </c>
      <c r="E94" s="119">
        <v>45300</v>
      </c>
      <c r="F94" s="119">
        <v>45314</v>
      </c>
      <c r="G94" s="165"/>
    </row>
    <row r="95" spans="1:7" ht="33" customHeight="1">
      <c r="A95" s="117">
        <f t="shared" si="1"/>
        <v>90</v>
      </c>
      <c r="B95" s="118" t="s">
        <v>365</v>
      </c>
      <c r="C95" s="118" t="s">
        <v>366</v>
      </c>
      <c r="D95" s="118" t="s">
        <v>81</v>
      </c>
      <c r="E95" s="119">
        <v>45300</v>
      </c>
      <c r="F95" s="119">
        <v>45314</v>
      </c>
      <c r="G95" s="165"/>
    </row>
    <row r="96" spans="1:7" ht="33" customHeight="1">
      <c r="A96" s="117">
        <f t="shared" si="1"/>
        <v>91</v>
      </c>
      <c r="B96" s="118" t="s">
        <v>367</v>
      </c>
      <c r="C96" s="118" t="s">
        <v>368</v>
      </c>
      <c r="D96" s="118" t="s">
        <v>81</v>
      </c>
      <c r="E96" s="119">
        <v>45300</v>
      </c>
      <c r="F96" s="119">
        <v>45314</v>
      </c>
      <c r="G96" s="165"/>
    </row>
    <row r="97" spans="1:7" ht="33" customHeight="1">
      <c r="A97" s="117">
        <f t="shared" si="1"/>
        <v>92</v>
      </c>
      <c r="B97" s="118" t="s">
        <v>369</v>
      </c>
      <c r="C97" s="118" t="s">
        <v>370</v>
      </c>
      <c r="D97" s="118" t="s">
        <v>81</v>
      </c>
      <c r="E97" s="119">
        <v>45300</v>
      </c>
      <c r="F97" s="119">
        <v>45314</v>
      </c>
      <c r="G97" s="165"/>
    </row>
    <row r="98" spans="1:7" ht="33" customHeight="1">
      <c r="A98" s="117">
        <f t="shared" si="1"/>
        <v>93</v>
      </c>
      <c r="B98" s="118" t="s">
        <v>371</v>
      </c>
      <c r="C98" s="118" t="s">
        <v>372</v>
      </c>
      <c r="D98" s="118" t="s">
        <v>81</v>
      </c>
      <c r="E98" s="119">
        <v>45300</v>
      </c>
      <c r="F98" s="119">
        <v>45314</v>
      </c>
      <c r="G98" s="165"/>
    </row>
    <row r="99" spans="1:7" ht="33" customHeight="1">
      <c r="A99" s="117">
        <f t="shared" si="1"/>
        <v>94</v>
      </c>
      <c r="B99" s="118" t="s">
        <v>373</v>
      </c>
      <c r="C99" s="118" t="s">
        <v>374</v>
      </c>
      <c r="D99" s="118" t="s">
        <v>81</v>
      </c>
      <c r="E99" s="119">
        <v>45300</v>
      </c>
      <c r="F99" s="119">
        <v>45314</v>
      </c>
      <c r="G99" s="165"/>
    </row>
    <row r="100" spans="1:7" ht="33" customHeight="1">
      <c r="A100" s="117">
        <f t="shared" si="1"/>
        <v>95</v>
      </c>
      <c r="B100" s="118" t="s">
        <v>375</v>
      </c>
      <c r="C100" s="118" t="s">
        <v>376</v>
      </c>
      <c r="D100" s="118" t="s">
        <v>81</v>
      </c>
      <c r="E100" s="119">
        <v>45300</v>
      </c>
      <c r="F100" s="119">
        <v>45314</v>
      </c>
      <c r="G100" s="165"/>
    </row>
    <row r="101" spans="1:7" ht="33" customHeight="1">
      <c r="A101" s="117">
        <f t="shared" si="1"/>
        <v>96</v>
      </c>
      <c r="B101" s="118" t="s">
        <v>377</v>
      </c>
      <c r="C101" s="118" t="s">
        <v>378</v>
      </c>
      <c r="D101" s="118" t="s">
        <v>81</v>
      </c>
      <c r="E101" s="119">
        <v>45300</v>
      </c>
      <c r="F101" s="119">
        <v>45314</v>
      </c>
      <c r="G101" s="165"/>
    </row>
    <row r="102" spans="1:7" ht="33" customHeight="1">
      <c r="A102" s="117">
        <f t="shared" si="1"/>
        <v>97</v>
      </c>
      <c r="B102" s="118" t="s">
        <v>379</v>
      </c>
      <c r="C102" s="118" t="s">
        <v>380</v>
      </c>
      <c r="D102" s="118" t="s">
        <v>81</v>
      </c>
      <c r="E102" s="119">
        <v>45300</v>
      </c>
      <c r="F102" s="119">
        <v>45314</v>
      </c>
      <c r="G102" s="165"/>
    </row>
    <row r="103" spans="1:7" ht="33" customHeight="1">
      <c r="A103" s="117">
        <f t="shared" si="1"/>
        <v>98</v>
      </c>
      <c r="B103" s="118" t="s">
        <v>393</v>
      </c>
      <c r="C103" s="118" t="s">
        <v>394</v>
      </c>
      <c r="D103" s="118" t="s">
        <v>81</v>
      </c>
      <c r="E103" s="119">
        <v>45300</v>
      </c>
      <c r="F103" s="119">
        <v>45314</v>
      </c>
      <c r="G103" s="165"/>
    </row>
    <row r="104" spans="1:7" ht="33" customHeight="1">
      <c r="A104" s="117">
        <f t="shared" si="1"/>
        <v>99</v>
      </c>
      <c r="B104" s="118" t="s">
        <v>395</v>
      </c>
      <c r="C104" s="118" t="s">
        <v>396</v>
      </c>
      <c r="D104" s="118" t="s">
        <v>81</v>
      </c>
      <c r="E104" s="119">
        <v>45300</v>
      </c>
      <c r="F104" s="119">
        <v>45314</v>
      </c>
      <c r="G104" s="165"/>
    </row>
    <row r="105" spans="1:7" ht="33" customHeight="1">
      <c r="A105" s="117">
        <f t="shared" si="1"/>
        <v>100</v>
      </c>
      <c r="B105" s="118" t="s">
        <v>397</v>
      </c>
      <c r="C105" s="118" t="s">
        <v>398</v>
      </c>
      <c r="D105" s="118" t="s">
        <v>81</v>
      </c>
      <c r="E105" s="119">
        <v>45300</v>
      </c>
      <c r="F105" s="119">
        <v>45314</v>
      </c>
      <c r="G105" s="165"/>
    </row>
    <row r="106" spans="1:7" ht="33" customHeight="1">
      <c r="A106" s="117">
        <f t="shared" si="1"/>
        <v>101</v>
      </c>
      <c r="B106" s="118" t="s">
        <v>399</v>
      </c>
      <c r="C106" s="118" t="s">
        <v>400</v>
      </c>
      <c r="D106" s="118" t="s">
        <v>81</v>
      </c>
      <c r="E106" s="119">
        <v>45300</v>
      </c>
      <c r="F106" s="119">
        <v>45314</v>
      </c>
      <c r="G106" s="165"/>
    </row>
    <row r="107" spans="1:7" ht="33" customHeight="1">
      <c r="A107" s="117">
        <f t="shared" si="1"/>
        <v>102</v>
      </c>
      <c r="B107" s="118" t="s">
        <v>381</v>
      </c>
      <c r="C107" s="118" t="s">
        <v>382</v>
      </c>
      <c r="D107" s="118" t="s">
        <v>81</v>
      </c>
      <c r="E107" s="119">
        <v>45300</v>
      </c>
      <c r="F107" s="119">
        <v>45314</v>
      </c>
      <c r="G107" s="165"/>
    </row>
    <row r="108" spans="1:7" ht="33" customHeight="1">
      <c r="A108" s="117">
        <f t="shared" si="1"/>
        <v>103</v>
      </c>
      <c r="B108" s="118" t="s">
        <v>383</v>
      </c>
      <c r="C108" s="118" t="s">
        <v>384</v>
      </c>
      <c r="D108" s="118" t="s">
        <v>81</v>
      </c>
      <c r="E108" s="119">
        <v>45300</v>
      </c>
      <c r="F108" s="119">
        <v>45314</v>
      </c>
      <c r="G108" s="165"/>
    </row>
    <row r="109" spans="1:7" ht="33" customHeight="1">
      <c r="A109" s="117">
        <f t="shared" si="1"/>
        <v>104</v>
      </c>
      <c r="B109" s="118" t="s">
        <v>385</v>
      </c>
      <c r="C109" s="118" t="s">
        <v>386</v>
      </c>
      <c r="D109" s="118" t="s">
        <v>81</v>
      </c>
      <c r="E109" s="119">
        <v>45300</v>
      </c>
      <c r="F109" s="119">
        <v>45314</v>
      </c>
      <c r="G109" s="165"/>
    </row>
    <row r="110" spans="1:7" ht="33" customHeight="1">
      <c r="A110" s="117">
        <f t="shared" si="1"/>
        <v>105</v>
      </c>
      <c r="B110" s="118" t="s">
        <v>387</v>
      </c>
      <c r="C110" s="118" t="s">
        <v>388</v>
      </c>
      <c r="D110" s="118" t="s">
        <v>81</v>
      </c>
      <c r="E110" s="119">
        <v>45300</v>
      </c>
      <c r="F110" s="119">
        <v>45314</v>
      </c>
      <c r="G110" s="165"/>
    </row>
    <row r="111" spans="1:7" ht="33" customHeight="1">
      <c r="A111" s="117">
        <f t="shared" si="1"/>
        <v>106</v>
      </c>
      <c r="B111" s="118" t="s">
        <v>389</v>
      </c>
      <c r="C111" s="118" t="s">
        <v>390</v>
      </c>
      <c r="D111" s="118" t="s">
        <v>81</v>
      </c>
      <c r="E111" s="119">
        <v>45300</v>
      </c>
      <c r="F111" s="119">
        <v>45314</v>
      </c>
      <c r="G111" s="165"/>
    </row>
    <row r="112" spans="1:7" ht="33" customHeight="1">
      <c r="A112" s="117">
        <f t="shared" si="1"/>
        <v>107</v>
      </c>
      <c r="B112" s="118" t="s">
        <v>391</v>
      </c>
      <c r="C112" s="118" t="s">
        <v>392</v>
      </c>
      <c r="D112" s="118" t="s">
        <v>81</v>
      </c>
      <c r="E112" s="119">
        <v>45300</v>
      </c>
      <c r="F112" s="119">
        <v>45314</v>
      </c>
      <c r="G112" s="165"/>
    </row>
    <row r="113" spans="1:7" ht="33" customHeight="1">
      <c r="A113" s="117">
        <f t="shared" si="1"/>
        <v>108</v>
      </c>
      <c r="B113" s="118" t="s">
        <v>401</v>
      </c>
      <c r="C113" s="118" t="s">
        <v>402</v>
      </c>
      <c r="D113" s="118" t="s">
        <v>93</v>
      </c>
      <c r="E113" s="119">
        <v>45300</v>
      </c>
      <c r="F113" s="119">
        <v>44963</v>
      </c>
      <c r="G113" s="165"/>
    </row>
    <row r="114" spans="1:7" ht="33" customHeight="1">
      <c r="A114" s="117">
        <f t="shared" si="1"/>
        <v>109</v>
      </c>
      <c r="B114" s="118" t="s">
        <v>177</v>
      </c>
      <c r="C114" s="118" t="s">
        <v>403</v>
      </c>
      <c r="D114" s="118" t="s">
        <v>93</v>
      </c>
      <c r="E114" s="119">
        <v>45300</v>
      </c>
      <c r="F114" s="119">
        <v>44963</v>
      </c>
      <c r="G114" s="165"/>
    </row>
    <row r="115" spans="1:7" ht="33" customHeight="1">
      <c r="A115" s="121">
        <f t="shared" si="1"/>
        <v>110</v>
      </c>
      <c r="B115" s="122" t="s">
        <v>404</v>
      </c>
      <c r="C115" s="122" t="s">
        <v>405</v>
      </c>
      <c r="D115" s="122" t="s">
        <v>156</v>
      </c>
      <c r="E115" s="123">
        <v>45301</v>
      </c>
      <c r="F115" s="123">
        <v>45329</v>
      </c>
      <c r="G115" s="124"/>
    </row>
    <row r="116" spans="1:7" ht="33" customHeight="1">
      <c r="A116" s="121">
        <f t="shared" si="1"/>
        <v>111</v>
      </c>
      <c r="B116" s="122" t="s">
        <v>416</v>
      </c>
      <c r="C116" s="122" t="s">
        <v>417</v>
      </c>
      <c r="D116" s="122" t="s">
        <v>93</v>
      </c>
      <c r="E116" s="123">
        <v>45306</v>
      </c>
      <c r="F116" s="123">
        <v>45341</v>
      </c>
      <c r="G116" s="124"/>
    </row>
    <row r="117" spans="1:7" ht="33" customHeight="1">
      <c r="A117" s="121">
        <f t="shared" si="1"/>
        <v>112</v>
      </c>
      <c r="B117" s="122" t="s">
        <v>418</v>
      </c>
      <c r="C117" s="122" t="s">
        <v>419</v>
      </c>
      <c r="D117" s="122" t="s">
        <v>93</v>
      </c>
      <c r="E117" s="123">
        <v>45306</v>
      </c>
      <c r="F117" s="123">
        <v>45341</v>
      </c>
      <c r="G117" s="124"/>
    </row>
    <row r="118" spans="1:7" ht="33" customHeight="1">
      <c r="A118" s="121">
        <f t="shared" si="1"/>
        <v>113</v>
      </c>
      <c r="B118" s="122" t="s">
        <v>425</v>
      </c>
      <c r="C118" s="122" t="s">
        <v>426</v>
      </c>
      <c r="D118" s="122" t="s">
        <v>93</v>
      </c>
      <c r="E118" s="123">
        <v>45308</v>
      </c>
      <c r="F118" s="123">
        <v>45343</v>
      </c>
      <c r="G118" s="124"/>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57"/>
  <sheetViews>
    <sheetView tabSelected="1" zoomScale="72" zoomScaleNormal="72" workbookViewId="0">
      <selection activeCell="C65" sqref="C65"/>
    </sheetView>
  </sheetViews>
  <sheetFormatPr defaultColWidth="9.21875" defaultRowHeight="16.8"/>
  <cols>
    <col min="1" max="1" width="4.33203125" style="103" bestFit="1" customWidth="1"/>
    <col min="2" max="2" width="34.109375" style="100" customWidth="1"/>
    <col min="3" max="3" width="44" style="104" customWidth="1"/>
    <col min="4" max="4" width="71" style="104" customWidth="1"/>
    <col min="5" max="6" width="15.77734375" style="105" customWidth="1"/>
    <col min="7" max="7" width="21.5546875" style="100" customWidth="1"/>
    <col min="8" max="8" width="12.77734375" style="100" customWidth="1"/>
    <col min="9" max="9" width="12.44140625" style="100" customWidth="1"/>
    <col min="10" max="13" width="9.21875" style="100"/>
    <col min="14" max="14" width="12.77734375" style="100" bestFit="1" customWidth="1"/>
    <col min="15" max="15" width="10.77734375" style="100" bestFit="1" customWidth="1"/>
    <col min="16" max="16" width="9.21875" style="100"/>
    <col min="17" max="17" width="9.44140625" style="100" bestFit="1" customWidth="1"/>
    <col min="18" max="16384" width="9.21875" style="100"/>
  </cols>
  <sheetData>
    <row r="1" spans="1:47">
      <c r="A1" s="184" t="s">
        <v>22</v>
      </c>
      <c r="B1" s="184"/>
      <c r="C1" s="184"/>
      <c r="D1" s="184"/>
      <c r="E1" s="184"/>
      <c r="F1" s="184"/>
      <c r="G1" s="184"/>
    </row>
    <row r="2" spans="1:47" ht="21" customHeight="1">
      <c r="A2" s="185" t="s">
        <v>47</v>
      </c>
      <c r="B2" s="185"/>
      <c r="C2" s="185"/>
      <c r="D2" s="185"/>
      <c r="E2" s="185"/>
      <c r="F2" s="185"/>
      <c r="G2" s="185"/>
    </row>
    <row r="3" spans="1:47" ht="21" customHeight="1">
      <c r="A3" s="186" t="s">
        <v>69</v>
      </c>
      <c r="B3" s="186"/>
      <c r="C3" s="186"/>
      <c r="D3" s="186"/>
      <c r="E3" s="186"/>
      <c r="F3" s="186"/>
      <c r="G3" s="186"/>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1" customHeight="1">
      <c r="A4" s="130"/>
      <c r="B4" s="130"/>
      <c r="C4" s="131"/>
      <c r="D4" s="131"/>
      <c r="E4" s="132"/>
      <c r="F4" s="132"/>
      <c r="G4" s="130"/>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row>
    <row r="5" spans="1:47" ht="42" customHeight="1">
      <c r="A5" s="133" t="s">
        <v>20</v>
      </c>
      <c r="B5" s="133" t="s">
        <v>48</v>
      </c>
      <c r="C5" s="134" t="s">
        <v>28</v>
      </c>
      <c r="D5" s="134" t="s">
        <v>29</v>
      </c>
      <c r="E5" s="135" t="s">
        <v>30</v>
      </c>
      <c r="F5" s="135" t="s">
        <v>31</v>
      </c>
      <c r="G5" s="133" t="s">
        <v>21</v>
      </c>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row>
    <row r="6" spans="1:47" s="98" customFormat="1" ht="21" customHeight="1">
      <c r="A6" s="136">
        <v>1</v>
      </c>
      <c r="B6" s="128" t="s">
        <v>121</v>
      </c>
      <c r="C6" s="128" t="s">
        <v>122</v>
      </c>
      <c r="D6" s="128" t="s">
        <v>123</v>
      </c>
      <c r="E6" s="129">
        <v>45082</v>
      </c>
      <c r="F6" s="129">
        <v>45110</v>
      </c>
      <c r="G6" s="137"/>
      <c r="H6" s="100"/>
      <c r="I6" s="100"/>
      <c r="J6" s="100"/>
      <c r="K6" s="115"/>
      <c r="L6" s="112"/>
    </row>
    <row r="7" spans="1:47" s="98" customFormat="1" ht="21" customHeight="1">
      <c r="A7" s="136">
        <v>2</v>
      </c>
      <c r="B7" s="128" t="s">
        <v>222</v>
      </c>
      <c r="C7" s="128" t="s">
        <v>223</v>
      </c>
      <c r="D7" s="128" t="s">
        <v>224</v>
      </c>
      <c r="E7" s="129">
        <v>45254</v>
      </c>
      <c r="F7" s="129">
        <v>45282</v>
      </c>
      <c r="G7" s="137"/>
      <c r="H7" s="100"/>
      <c r="I7" s="100"/>
      <c r="J7" s="100"/>
      <c r="K7" s="112"/>
      <c r="L7" s="112"/>
    </row>
    <row r="8" spans="1:47" s="148" customFormat="1" ht="21" customHeight="1">
      <c r="A8" s="136">
        <v>3</v>
      </c>
      <c r="B8" s="128" t="s">
        <v>252</v>
      </c>
      <c r="C8" s="128" t="s">
        <v>253</v>
      </c>
      <c r="D8" s="128" t="s">
        <v>254</v>
      </c>
      <c r="E8" s="129">
        <v>45274</v>
      </c>
      <c r="F8" s="129">
        <v>44938</v>
      </c>
      <c r="G8" s="137"/>
      <c r="H8" s="144"/>
      <c r="I8" s="144"/>
      <c r="J8" s="144"/>
      <c r="K8" s="161"/>
      <c r="L8" s="161"/>
    </row>
    <row r="9" spans="1:47" s="148" customFormat="1" ht="21" customHeight="1">
      <c r="A9" s="136">
        <v>4</v>
      </c>
      <c r="B9" s="128" t="s">
        <v>273</v>
      </c>
      <c r="C9" s="128" t="s">
        <v>274</v>
      </c>
      <c r="D9" s="128" t="s">
        <v>275</v>
      </c>
      <c r="E9" s="129">
        <v>45287</v>
      </c>
      <c r="F9" s="129">
        <v>44951</v>
      </c>
      <c r="G9" s="137"/>
      <c r="H9" s="144"/>
      <c r="I9" s="144"/>
      <c r="J9" s="144"/>
      <c r="K9" s="161"/>
      <c r="L9" s="161"/>
    </row>
    <row r="10" spans="1:47" s="148" customFormat="1" ht="21" customHeight="1">
      <c r="A10" s="136">
        <v>5</v>
      </c>
      <c r="B10" s="128" t="s">
        <v>276</v>
      </c>
      <c r="C10" s="128" t="s">
        <v>277</v>
      </c>
      <c r="D10" s="128" t="s">
        <v>278</v>
      </c>
      <c r="E10" s="129">
        <v>45288</v>
      </c>
      <c r="F10" s="129">
        <v>45317</v>
      </c>
      <c r="G10" s="137"/>
      <c r="H10" s="144"/>
      <c r="I10" s="144"/>
      <c r="J10" s="144"/>
      <c r="K10" s="161"/>
      <c r="L10" s="161"/>
    </row>
    <row r="11" spans="1:47" s="148" customFormat="1" ht="21" customHeight="1">
      <c r="A11" s="139"/>
      <c r="B11" s="140"/>
      <c r="C11" s="140"/>
      <c r="D11" s="140"/>
      <c r="E11" s="141"/>
      <c r="F11" s="141"/>
      <c r="G11" s="138"/>
      <c r="H11" s="144"/>
      <c r="I11" s="144"/>
      <c r="J11" s="144"/>
      <c r="K11" s="161"/>
      <c r="L11" s="161"/>
    </row>
    <row r="12" spans="1:47" s="148" customFormat="1" ht="21" customHeight="1">
      <c r="A12" s="183" t="s">
        <v>87</v>
      </c>
      <c r="B12" s="183"/>
      <c r="C12" s="183"/>
      <c r="D12" s="183"/>
      <c r="E12" s="183"/>
      <c r="F12" s="183"/>
      <c r="G12" s="183"/>
      <c r="H12" s="144"/>
      <c r="I12" s="144"/>
      <c r="J12" s="144"/>
      <c r="K12" s="161"/>
      <c r="L12" s="161"/>
    </row>
    <row r="13" spans="1:47" s="148" customFormat="1" ht="40.049999999999997" customHeight="1">
      <c r="A13" s="182" t="s">
        <v>69</v>
      </c>
      <c r="B13" s="182"/>
      <c r="C13" s="182"/>
      <c r="D13" s="182"/>
      <c r="E13" s="182"/>
      <c r="F13" s="182"/>
      <c r="G13" s="182"/>
      <c r="H13" s="144"/>
      <c r="J13" s="144"/>
      <c r="K13" s="144"/>
      <c r="L13" s="144"/>
      <c r="M13" s="144"/>
    </row>
    <row r="14" spans="1:47" s="148" customFormat="1" ht="20.100000000000001" customHeight="1">
      <c r="A14" s="160"/>
      <c r="B14" s="160"/>
      <c r="C14" s="131"/>
      <c r="D14" s="142"/>
      <c r="E14" s="143"/>
      <c r="F14" s="143"/>
      <c r="G14" s="144"/>
      <c r="H14" s="149"/>
      <c r="J14" s="144"/>
      <c r="K14" s="149"/>
      <c r="L14" s="149"/>
      <c r="M14" s="162"/>
    </row>
    <row r="15" spans="1:47" s="148" customFormat="1" ht="33.6">
      <c r="A15" s="133" t="s">
        <v>20</v>
      </c>
      <c r="B15" s="133" t="s">
        <v>48</v>
      </c>
      <c r="C15" s="134" t="s">
        <v>28</v>
      </c>
      <c r="D15" s="134" t="s">
        <v>29</v>
      </c>
      <c r="E15" s="135" t="s">
        <v>30</v>
      </c>
      <c r="F15" s="135" t="s">
        <v>31</v>
      </c>
      <c r="G15" s="133" t="s">
        <v>21</v>
      </c>
      <c r="H15" s="149"/>
      <c r="J15" s="144"/>
      <c r="K15" s="149"/>
      <c r="L15" s="149"/>
      <c r="M15" s="162"/>
    </row>
    <row r="16" spans="1:47" s="148" customFormat="1" ht="21" customHeight="1">
      <c r="A16" s="145">
        <v>1</v>
      </c>
      <c r="B16" s="146" t="s">
        <v>125</v>
      </c>
      <c r="C16" s="146" t="s">
        <v>117</v>
      </c>
      <c r="D16" s="146" t="s">
        <v>127</v>
      </c>
      <c r="E16" s="137">
        <v>45195</v>
      </c>
      <c r="F16" s="137">
        <v>45230</v>
      </c>
      <c r="G16" s="147"/>
      <c r="H16" s="149"/>
    </row>
    <row r="17" spans="1:38" s="148" customFormat="1" ht="21" customHeight="1">
      <c r="A17" s="145">
        <v>2</v>
      </c>
      <c r="B17" s="146" t="s">
        <v>177</v>
      </c>
      <c r="C17" s="146" t="s">
        <v>117</v>
      </c>
      <c r="D17" s="146" t="s">
        <v>178</v>
      </c>
      <c r="E17" s="137">
        <v>45225</v>
      </c>
      <c r="F17" s="137">
        <v>45246</v>
      </c>
      <c r="G17" s="147"/>
      <c r="H17" s="149"/>
    </row>
    <row r="18" spans="1:38" s="148" customFormat="1" ht="21" customHeight="1">
      <c r="A18" s="145">
        <v>3</v>
      </c>
      <c r="B18" s="146" t="s">
        <v>217</v>
      </c>
      <c r="C18" s="146" t="s">
        <v>218</v>
      </c>
      <c r="D18" s="146" t="s">
        <v>219</v>
      </c>
      <c r="E18" s="137">
        <v>45251</v>
      </c>
      <c r="F18" s="137">
        <v>45294</v>
      </c>
      <c r="G18" s="147"/>
      <c r="H18" s="149"/>
    </row>
    <row r="19" spans="1:38" s="148" customFormat="1" ht="21" customHeight="1">
      <c r="A19" s="145">
        <v>4</v>
      </c>
      <c r="B19" s="146" t="s">
        <v>249</v>
      </c>
      <c r="C19" s="146" t="s">
        <v>250</v>
      </c>
      <c r="D19" s="146" t="s">
        <v>251</v>
      </c>
      <c r="E19" s="137">
        <v>45273</v>
      </c>
      <c r="F19" s="137">
        <v>45316</v>
      </c>
      <c r="G19" s="147"/>
      <c r="H19" s="149"/>
    </row>
    <row r="20" spans="1:38" s="148" customFormat="1" ht="21" customHeight="1">
      <c r="A20" s="145">
        <v>5</v>
      </c>
      <c r="B20" s="128" t="s">
        <v>289</v>
      </c>
      <c r="C20" s="146" t="s">
        <v>290</v>
      </c>
      <c r="D20" s="146" t="s">
        <v>291</v>
      </c>
      <c r="E20" s="137">
        <v>45289</v>
      </c>
      <c r="F20" s="137">
        <v>45341</v>
      </c>
      <c r="G20" s="147"/>
      <c r="H20" s="149"/>
    </row>
    <row r="21" spans="1:38" s="148" customFormat="1" ht="21" customHeight="1">
      <c r="A21" s="145">
        <v>6</v>
      </c>
      <c r="B21" s="146" t="s">
        <v>292</v>
      </c>
      <c r="C21" s="146" t="s">
        <v>293</v>
      </c>
      <c r="D21" s="146" t="s">
        <v>294</v>
      </c>
      <c r="E21" s="137">
        <v>45289</v>
      </c>
      <c r="F21" s="137">
        <v>45341</v>
      </c>
      <c r="G21" s="147"/>
      <c r="H21" s="149"/>
    </row>
    <row r="22" spans="1:38" s="98" customFormat="1" ht="21" customHeight="1">
      <c r="A22" s="97">
        <v>7</v>
      </c>
      <c r="B22" s="172" t="s">
        <v>289</v>
      </c>
      <c r="C22" s="172" t="s">
        <v>409</v>
      </c>
      <c r="D22" s="172" t="s">
        <v>410</v>
      </c>
      <c r="E22" s="171">
        <v>45302</v>
      </c>
      <c r="F22" s="171">
        <v>45323</v>
      </c>
      <c r="G22" s="166"/>
      <c r="H22" s="173"/>
    </row>
    <row r="23" spans="1:38" s="98" customFormat="1" ht="21" customHeight="1">
      <c r="A23" s="97">
        <v>8</v>
      </c>
      <c r="B23" s="172" t="s">
        <v>411</v>
      </c>
      <c r="C23" s="172" t="s">
        <v>412</v>
      </c>
      <c r="D23" s="172" t="s">
        <v>413</v>
      </c>
      <c r="E23" s="171">
        <v>45303</v>
      </c>
      <c r="F23" s="171">
        <v>45352</v>
      </c>
      <c r="G23" s="166"/>
      <c r="H23" s="173"/>
    </row>
    <row r="24" spans="1:38" s="148" customFormat="1" ht="21" customHeight="1">
      <c r="A24" s="149"/>
      <c r="B24" s="156"/>
      <c r="C24" s="163"/>
      <c r="D24" s="163"/>
      <c r="E24" s="164"/>
      <c r="F24" s="164"/>
      <c r="H24" s="149"/>
    </row>
    <row r="25" spans="1:38" s="148" customFormat="1" ht="20.399999999999999" customHeight="1">
      <c r="A25" s="149"/>
      <c r="B25" s="150"/>
      <c r="C25" s="150"/>
      <c r="D25" s="150" t="s">
        <v>115</v>
      </c>
      <c r="E25" s="150"/>
      <c r="F25" s="150"/>
      <c r="G25" s="150"/>
      <c r="H25" s="149"/>
    </row>
    <row r="26" spans="1:38" s="148" customFormat="1" ht="40.049999999999997" customHeight="1">
      <c r="A26" s="149"/>
      <c r="B26" s="150"/>
      <c r="C26" s="150"/>
      <c r="D26" s="150" t="s">
        <v>68</v>
      </c>
      <c r="E26" s="150"/>
      <c r="F26" s="150"/>
      <c r="G26" s="150"/>
      <c r="H26" s="149"/>
      <c r="J26" s="144"/>
      <c r="K26" s="149"/>
      <c r="L26" s="149"/>
      <c r="M26" s="162"/>
    </row>
    <row r="27" spans="1:38" s="154" customFormat="1" ht="20.100000000000001" customHeight="1">
      <c r="A27" s="149"/>
      <c r="B27" s="150"/>
      <c r="C27" s="150"/>
      <c r="D27" s="150"/>
      <c r="E27" s="150"/>
      <c r="F27" s="150"/>
      <c r="G27" s="150"/>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row>
    <row r="28" spans="1:38" s="154" customFormat="1" ht="19.8" customHeight="1">
      <c r="A28" s="151" t="s">
        <v>20</v>
      </c>
      <c r="B28" s="133" t="s">
        <v>48</v>
      </c>
      <c r="C28" s="134" t="s">
        <v>28</v>
      </c>
      <c r="D28" s="134" t="s">
        <v>29</v>
      </c>
      <c r="E28" s="135" t="s">
        <v>30</v>
      </c>
      <c r="F28" s="135" t="s">
        <v>31</v>
      </c>
      <c r="G28" s="133" t="s">
        <v>21</v>
      </c>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row>
    <row r="29" spans="1:38" s="154" customFormat="1" ht="20.399999999999999" customHeight="1">
      <c r="A29" s="152">
        <v>1</v>
      </c>
      <c r="B29" s="128" t="s">
        <v>268</v>
      </c>
      <c r="C29" s="128" t="s">
        <v>269</v>
      </c>
      <c r="D29" s="128" t="s">
        <v>259</v>
      </c>
      <c r="E29" s="129">
        <v>45287</v>
      </c>
      <c r="F29" s="129">
        <v>45316</v>
      </c>
      <c r="G29" s="152"/>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row>
    <row r="30" spans="1:38" s="154" customFormat="1" ht="20.399999999999999" customHeight="1">
      <c r="A30" s="153"/>
      <c r="B30" s="140"/>
      <c r="C30" s="140"/>
      <c r="D30" s="140"/>
      <c r="E30" s="141"/>
      <c r="F30" s="141"/>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row>
    <row r="31" spans="1:38" s="101" customFormat="1" ht="20.399999999999999" customHeight="1">
      <c r="A31" s="153"/>
      <c r="B31" s="156"/>
      <c r="C31" s="156"/>
      <c r="D31" s="156"/>
      <c r="E31" s="157"/>
      <c r="F31" s="157"/>
      <c r="P31" s="98"/>
      <c r="Q31" s="98"/>
      <c r="R31" s="98"/>
      <c r="S31" s="98"/>
      <c r="T31" s="98"/>
      <c r="U31" s="98"/>
      <c r="V31" s="98"/>
      <c r="W31" s="98"/>
      <c r="X31" s="98"/>
      <c r="Y31" s="98"/>
      <c r="Z31" s="98"/>
      <c r="AA31" s="98"/>
      <c r="AB31" s="98"/>
      <c r="AC31" s="98"/>
      <c r="AD31" s="98"/>
      <c r="AE31" s="98"/>
      <c r="AF31" s="98"/>
      <c r="AG31" s="98"/>
      <c r="AH31" s="98"/>
      <c r="AI31" s="98"/>
      <c r="AJ31" s="98"/>
      <c r="AK31" s="98"/>
      <c r="AL31" s="98"/>
    </row>
    <row r="32" spans="1:38" s="101" customFormat="1" ht="21" customHeight="1">
      <c r="A32" s="155"/>
      <c r="B32" s="144"/>
      <c r="C32" s="155"/>
      <c r="D32" s="155" t="s">
        <v>70</v>
      </c>
      <c r="E32" s="155"/>
      <c r="F32" s="155"/>
      <c r="G32" s="155"/>
      <c r="O32" s="98"/>
      <c r="P32" s="98"/>
      <c r="Q32" s="98"/>
      <c r="R32" s="98"/>
      <c r="S32" s="98"/>
      <c r="T32" s="98"/>
      <c r="U32" s="98"/>
      <c r="V32" s="98"/>
      <c r="W32" s="98"/>
      <c r="X32" s="98"/>
      <c r="Y32" s="98"/>
      <c r="Z32" s="98"/>
      <c r="AA32" s="98"/>
      <c r="AB32" s="98"/>
      <c r="AC32" s="98"/>
      <c r="AD32" s="98"/>
      <c r="AE32" s="98"/>
      <c r="AF32" s="98"/>
      <c r="AG32" s="98"/>
      <c r="AH32" s="98"/>
      <c r="AI32" s="98"/>
      <c r="AJ32" s="98"/>
      <c r="AK32" s="98"/>
      <c r="AL32" s="98"/>
    </row>
    <row r="33" spans="1:40" s="101" customFormat="1" ht="21" customHeight="1">
      <c r="A33" s="155"/>
      <c r="B33" s="144"/>
      <c r="C33" s="155"/>
      <c r="D33" s="155" t="s">
        <v>71</v>
      </c>
      <c r="E33" s="155"/>
      <c r="F33" s="155"/>
      <c r="G33" s="155"/>
      <c r="H33" s="102"/>
      <c r="I33" s="102"/>
      <c r="J33" s="102"/>
      <c r="L33" s="102"/>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row>
    <row r="34" spans="1:40" s="101" customFormat="1" ht="24.6" customHeight="1">
      <c r="A34" s="155"/>
      <c r="B34" s="144"/>
      <c r="C34" s="155"/>
      <c r="D34" s="155"/>
      <c r="E34" s="155"/>
      <c r="F34" s="155"/>
      <c r="G34" s="155"/>
      <c r="H34" s="99"/>
      <c r="I34" s="100"/>
      <c r="J34" s="102"/>
      <c r="K34" s="102"/>
      <c r="L34" s="102"/>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row>
    <row r="35" spans="1:40" ht="21" customHeight="1">
      <c r="A35" s="133" t="s">
        <v>20</v>
      </c>
      <c r="B35" s="133" t="s">
        <v>48</v>
      </c>
      <c r="C35" s="134" t="s">
        <v>28</v>
      </c>
      <c r="D35" s="134" t="s">
        <v>29</v>
      </c>
      <c r="E35" s="135" t="s">
        <v>30</v>
      </c>
      <c r="F35" s="135" t="s">
        <v>31</v>
      </c>
      <c r="G35" s="133" t="s">
        <v>21</v>
      </c>
      <c r="J35" s="102"/>
      <c r="K35" s="102"/>
      <c r="L35" s="102"/>
      <c r="M35" s="101"/>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row>
    <row r="36" spans="1:40" ht="21" customHeight="1">
      <c r="A36" s="152">
        <v>1</v>
      </c>
      <c r="B36" s="128" t="s">
        <v>128</v>
      </c>
      <c r="C36" s="128" t="s">
        <v>129</v>
      </c>
      <c r="D36" s="128" t="s">
        <v>130</v>
      </c>
      <c r="E36" s="137">
        <v>45195</v>
      </c>
      <c r="F36" s="137">
        <v>45237</v>
      </c>
      <c r="G36" s="147"/>
      <c r="J36" s="102"/>
      <c r="K36" s="102"/>
      <c r="L36" s="102"/>
      <c r="M36" s="101"/>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row>
    <row r="37" spans="1:40" ht="21" customHeight="1">
      <c r="A37" s="152">
        <v>2</v>
      </c>
      <c r="B37" s="128" t="s">
        <v>131</v>
      </c>
      <c r="C37" s="128" t="s">
        <v>132</v>
      </c>
      <c r="D37" s="128" t="s">
        <v>130</v>
      </c>
      <c r="E37" s="137">
        <v>45195</v>
      </c>
      <c r="F37" s="137">
        <v>45237</v>
      </c>
      <c r="G37" s="147"/>
      <c r="J37" s="102"/>
      <c r="K37" s="102"/>
      <c r="L37" s="102"/>
      <c r="M37" s="101"/>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row>
    <row r="38" spans="1:40" ht="21" customHeight="1">
      <c r="A38" s="152">
        <v>3</v>
      </c>
      <c r="B38" s="128" t="s">
        <v>133</v>
      </c>
      <c r="C38" s="128" t="s">
        <v>134</v>
      </c>
      <c r="D38" s="128" t="s">
        <v>130</v>
      </c>
      <c r="E38" s="137">
        <v>45195</v>
      </c>
      <c r="F38" s="137">
        <v>45237</v>
      </c>
      <c r="G38" s="147"/>
      <c r="J38" s="102"/>
      <c r="K38" s="102"/>
      <c r="L38" s="102"/>
      <c r="M38" s="101"/>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row>
    <row r="39" spans="1:40" ht="21" customHeight="1">
      <c r="A39" s="152">
        <v>4</v>
      </c>
      <c r="B39" s="128" t="s">
        <v>135</v>
      </c>
      <c r="C39" s="128" t="s">
        <v>136</v>
      </c>
      <c r="D39" s="128" t="s">
        <v>130</v>
      </c>
      <c r="E39" s="137">
        <v>45195</v>
      </c>
      <c r="F39" s="137">
        <v>45237</v>
      </c>
      <c r="G39" s="147"/>
      <c r="J39" s="102"/>
      <c r="K39" s="102"/>
      <c r="L39" s="102"/>
      <c r="M39" s="101"/>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row>
    <row r="40" spans="1:40" ht="21" customHeight="1">
      <c r="A40" s="152">
        <v>5</v>
      </c>
      <c r="B40" s="128" t="s">
        <v>137</v>
      </c>
      <c r="C40" s="128" t="s">
        <v>138</v>
      </c>
      <c r="D40" s="128" t="s">
        <v>130</v>
      </c>
      <c r="E40" s="137">
        <v>45195</v>
      </c>
      <c r="F40" s="137">
        <v>45237</v>
      </c>
      <c r="G40" s="147"/>
      <c r="J40" s="102"/>
      <c r="K40" s="102"/>
      <c r="L40" s="102"/>
      <c r="M40" s="101"/>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row>
    <row r="41" spans="1:40" ht="21" customHeight="1">
      <c r="A41" s="152">
        <v>6</v>
      </c>
      <c r="B41" s="128" t="s">
        <v>232</v>
      </c>
      <c r="C41" s="128" t="s">
        <v>233</v>
      </c>
      <c r="D41" s="128" t="s">
        <v>130</v>
      </c>
      <c r="E41" s="137">
        <v>45267</v>
      </c>
      <c r="F41" s="137">
        <v>45310</v>
      </c>
      <c r="G41" s="147"/>
      <c r="J41" s="102"/>
      <c r="K41" s="102"/>
      <c r="L41" s="102"/>
      <c r="M41" s="101"/>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row>
    <row r="42" spans="1:40" ht="21" customHeight="1">
      <c r="A42" s="152">
        <v>7</v>
      </c>
      <c r="B42" s="128" t="s">
        <v>234</v>
      </c>
      <c r="C42" s="128" t="s">
        <v>235</v>
      </c>
      <c r="D42" s="128" t="s">
        <v>130</v>
      </c>
      <c r="E42" s="137">
        <v>45267</v>
      </c>
      <c r="F42" s="137">
        <v>45310</v>
      </c>
      <c r="G42" s="147"/>
      <c r="J42" s="102"/>
      <c r="K42" s="102"/>
      <c r="L42" s="102"/>
      <c r="M42" s="101"/>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row>
    <row r="43" spans="1:40" ht="21" customHeight="1">
      <c r="A43" s="152">
        <v>8</v>
      </c>
      <c r="B43" s="128" t="s">
        <v>236</v>
      </c>
      <c r="C43" s="128" t="s">
        <v>237</v>
      </c>
      <c r="D43" s="128" t="s">
        <v>130</v>
      </c>
      <c r="E43" s="137">
        <v>45267</v>
      </c>
      <c r="F43" s="137">
        <v>45310</v>
      </c>
      <c r="G43" s="147"/>
      <c r="J43" s="102"/>
      <c r="K43" s="102"/>
      <c r="L43" s="102"/>
      <c r="M43" s="101"/>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row>
    <row r="44" spans="1:40" ht="21" customHeight="1">
      <c r="A44" s="152">
        <v>9</v>
      </c>
      <c r="B44" s="128" t="s">
        <v>238</v>
      </c>
      <c r="C44" s="128" t="s">
        <v>239</v>
      </c>
      <c r="D44" s="128" t="s">
        <v>130</v>
      </c>
      <c r="E44" s="137">
        <v>45267</v>
      </c>
      <c r="F44" s="137">
        <v>45310</v>
      </c>
      <c r="G44" s="147"/>
      <c r="J44" s="102"/>
      <c r="K44" s="102"/>
      <c r="L44" s="102"/>
      <c r="M44" s="101"/>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row>
    <row r="45" spans="1:40" ht="21" customHeight="1">
      <c r="A45" s="152">
        <v>10</v>
      </c>
      <c r="B45" s="128" t="s">
        <v>240</v>
      </c>
      <c r="C45" s="128" t="s">
        <v>241</v>
      </c>
      <c r="D45" s="128" t="s">
        <v>130</v>
      </c>
      <c r="E45" s="137">
        <v>45267</v>
      </c>
      <c r="F45" s="137">
        <v>45310</v>
      </c>
      <c r="G45" s="147"/>
      <c r="J45" s="102"/>
      <c r="K45" s="102"/>
      <c r="L45" s="102"/>
      <c r="M45" s="101"/>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row>
    <row r="46" spans="1:40" ht="21" customHeight="1">
      <c r="A46" s="152">
        <v>11</v>
      </c>
      <c r="B46" s="128" t="s">
        <v>247</v>
      </c>
      <c r="C46" s="128" t="s">
        <v>248</v>
      </c>
      <c r="D46" s="128" t="s">
        <v>130</v>
      </c>
      <c r="E46" s="137">
        <v>45272</v>
      </c>
      <c r="F46" s="137">
        <v>45315</v>
      </c>
      <c r="G46" s="147"/>
      <c r="J46" s="102"/>
      <c r="K46" s="102"/>
      <c r="L46" s="102"/>
      <c r="M46" s="101"/>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row>
    <row r="47" spans="1:40" ht="21" customHeight="1">
      <c r="A47" s="152">
        <v>12</v>
      </c>
      <c r="B47" s="128" t="s">
        <v>296</v>
      </c>
      <c r="C47" s="128" t="s">
        <v>244</v>
      </c>
      <c r="D47" s="128" t="s">
        <v>297</v>
      </c>
      <c r="E47" s="137">
        <v>45295</v>
      </c>
      <c r="F47" s="137">
        <v>45316</v>
      </c>
      <c r="G47" s="147"/>
      <c r="J47" s="102"/>
      <c r="K47" s="102"/>
      <c r="L47" s="102"/>
      <c r="M47" s="101"/>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row>
    <row r="48" spans="1:40" ht="21" customHeight="1">
      <c r="A48" s="152">
        <v>13</v>
      </c>
      <c r="B48" s="128" t="s">
        <v>296</v>
      </c>
      <c r="C48" s="128" t="s">
        <v>244</v>
      </c>
      <c r="D48" s="128" t="s">
        <v>424</v>
      </c>
      <c r="E48" s="137">
        <v>45308</v>
      </c>
      <c r="F48" s="137">
        <v>45329</v>
      </c>
      <c r="G48" s="147"/>
      <c r="J48" s="102"/>
      <c r="K48" s="102"/>
      <c r="L48" s="102"/>
      <c r="M48" s="101"/>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row>
    <row r="49" spans="1:40" ht="21" customHeight="1">
      <c r="A49" s="153"/>
      <c r="B49" s="156"/>
      <c r="C49" s="156"/>
      <c r="D49" s="156"/>
      <c r="E49" s="164"/>
      <c r="F49" s="164"/>
      <c r="J49" s="102"/>
      <c r="K49" s="102"/>
      <c r="L49" s="102"/>
      <c r="M49" s="101"/>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row>
    <row r="50" spans="1:40" ht="21" customHeight="1">
      <c r="A50" s="153"/>
      <c r="B50" s="156"/>
      <c r="C50" s="156"/>
      <c r="D50" s="156"/>
      <c r="E50" s="164"/>
      <c r="F50" s="164"/>
      <c r="J50" s="102"/>
      <c r="K50" s="102"/>
      <c r="L50" s="102"/>
      <c r="M50" s="101"/>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row>
    <row r="51" spans="1:40" ht="16.2" customHeight="1">
      <c r="A51" s="139"/>
      <c r="B51" s="140"/>
      <c r="C51" s="140"/>
      <c r="D51" s="140"/>
      <c r="E51" s="138"/>
      <c r="F51" s="138"/>
      <c r="G51" s="154"/>
    </row>
    <row r="52" spans="1:40">
      <c r="A52" s="149"/>
      <c r="B52" s="150"/>
      <c r="C52" s="150"/>
      <c r="D52" s="150" t="s">
        <v>88</v>
      </c>
      <c r="E52" s="150"/>
      <c r="F52" s="150"/>
      <c r="G52" s="150"/>
    </row>
    <row r="53" spans="1:40">
      <c r="A53" s="149"/>
      <c r="B53" s="150"/>
      <c r="C53" s="150"/>
      <c r="D53" s="150" t="s">
        <v>89</v>
      </c>
      <c r="E53" s="150"/>
      <c r="F53" s="150"/>
      <c r="G53" s="150"/>
    </row>
    <row r="54" spans="1:40">
      <c r="A54" s="149"/>
      <c r="B54" s="150"/>
      <c r="C54" s="150"/>
      <c r="D54" s="150"/>
      <c r="E54" s="150"/>
      <c r="F54" s="150"/>
      <c r="G54" s="150"/>
    </row>
    <row r="55" spans="1:40" ht="33.6">
      <c r="A55" s="151" t="s">
        <v>20</v>
      </c>
      <c r="B55" s="133" t="s">
        <v>48</v>
      </c>
      <c r="C55" s="134" t="s">
        <v>28</v>
      </c>
      <c r="D55" s="134" t="s">
        <v>29</v>
      </c>
      <c r="E55" s="135" t="s">
        <v>30</v>
      </c>
      <c r="F55" s="135" t="s">
        <v>31</v>
      </c>
      <c r="G55" s="133" t="s">
        <v>21</v>
      </c>
    </row>
    <row r="56" spans="1:40">
      <c r="A56" s="136">
        <v>1</v>
      </c>
      <c r="B56" s="128" t="s">
        <v>406</v>
      </c>
      <c r="C56" s="128" t="s">
        <v>407</v>
      </c>
      <c r="D56" s="128" t="s">
        <v>408</v>
      </c>
      <c r="E56" s="137">
        <v>45301</v>
      </c>
      <c r="F56" s="137">
        <v>45329</v>
      </c>
      <c r="G56" s="147"/>
    </row>
    <row r="57" spans="1:40">
      <c r="A57" s="136">
        <v>2</v>
      </c>
      <c r="B57" s="128" t="s">
        <v>420</v>
      </c>
      <c r="C57" s="128" t="s">
        <v>421</v>
      </c>
      <c r="D57" s="128" t="s">
        <v>422</v>
      </c>
      <c r="E57" s="137">
        <v>45307</v>
      </c>
      <c r="F57" s="137">
        <v>45342</v>
      </c>
      <c r="G57" s="147"/>
    </row>
  </sheetData>
  <mergeCells count="5">
    <mergeCell ref="A13:G13"/>
    <mergeCell ref="A12:G12"/>
    <mergeCell ref="A1:G1"/>
    <mergeCell ref="A2:G2"/>
    <mergeCell ref="A3:G3"/>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77734375" style="34" customWidth="1"/>
    <col min="2" max="2" width="1" style="34" customWidth="1"/>
    <col min="3" max="3" width="24.44140625" style="34" customWidth="1"/>
    <col min="4" max="16384" width="7" style="34"/>
  </cols>
  <sheetData>
    <row r="1" spans="1:3" ht="13.8" thickBot="1"/>
    <row r="2" spans="1:3" ht="13.8" thickBot="1">
      <c r="A2" s="35" t="s">
        <v>35</v>
      </c>
      <c r="C2" s="35" t="s">
        <v>36</v>
      </c>
    </row>
    <row r="3" spans="1:3">
      <c r="A3" s="36" t="s">
        <v>37</v>
      </c>
      <c r="C3" s="37" t="s">
        <v>95</v>
      </c>
    </row>
    <row r="4" spans="1:3">
      <c r="A4" s="38" t="s">
        <v>38</v>
      </c>
      <c r="C4" s="39" t="s">
        <v>96</v>
      </c>
    </row>
    <row r="5" spans="1:3">
      <c r="A5" s="40" t="s">
        <v>39</v>
      </c>
      <c r="C5" s="39" t="s">
        <v>97</v>
      </c>
    </row>
    <row r="6" spans="1:3" ht="13.8" thickBot="1">
      <c r="A6" s="41">
        <v>3</v>
      </c>
      <c r="C6" s="39" t="b">
        <f>TRUE</f>
        <v>1</v>
      </c>
    </row>
    <row r="7" spans="1:3">
      <c r="C7" s="39" t="s">
        <v>98</v>
      </c>
    </row>
    <row r="8" spans="1:3" ht="13.8" thickBot="1">
      <c r="C8" s="42" t="s">
        <v>99</v>
      </c>
    </row>
    <row r="9" spans="1:3" ht="13.8" thickBot="1">
      <c r="A9" s="35" t="s">
        <v>40</v>
      </c>
    </row>
    <row r="10" spans="1:3" ht="13.8" thickBot="1">
      <c r="A10" s="37" t="s">
        <v>100</v>
      </c>
      <c r="C10" s="35" t="s">
        <v>41</v>
      </c>
    </row>
    <row r="11" spans="1:3">
      <c r="A11" s="39" t="s">
        <v>101</v>
      </c>
      <c r="C11" s="37" t="s">
        <v>102</v>
      </c>
    </row>
    <row r="12" spans="1:3">
      <c r="A12" s="39" t="s">
        <v>103</v>
      </c>
      <c r="C12" s="39" t="s">
        <v>101</v>
      </c>
    </row>
    <row r="13" spans="1:3">
      <c r="A13" s="39" t="s">
        <v>99</v>
      </c>
      <c r="C13" s="39" t="s">
        <v>103</v>
      </c>
    </row>
    <row r="14" spans="1:3">
      <c r="A14" s="39" t="str">
        <f>""</f>
        <v/>
      </c>
      <c r="C14" s="39" t="s">
        <v>99</v>
      </c>
    </row>
    <row r="15" spans="1:3">
      <c r="A15" s="39" t="s">
        <v>104</v>
      </c>
      <c r="C15" s="39" t="s">
        <v>105</v>
      </c>
    </row>
    <row r="16" spans="1:3">
      <c r="A16" s="39" t="s">
        <v>104</v>
      </c>
      <c r="C16" s="39" t="s">
        <v>99</v>
      </c>
    </row>
    <row r="17" spans="1:3">
      <c r="A17" s="39" t="s">
        <v>104</v>
      </c>
      <c r="C17" s="39" t="s">
        <v>102</v>
      </c>
    </row>
    <row r="18" spans="1:3">
      <c r="A18" s="39" t="s">
        <v>99</v>
      </c>
      <c r="C18" s="39" t="s">
        <v>106</v>
      </c>
    </row>
    <row r="19" spans="1:3">
      <c r="A19" s="39" t="s">
        <v>102</v>
      </c>
      <c r="C19" s="39" t="str">
        <f>""</f>
        <v/>
      </c>
    </row>
    <row r="20" spans="1:3" ht="13.8" thickBot="1">
      <c r="A20" s="39" t="s">
        <v>106</v>
      </c>
      <c r="C20" s="42" t="s">
        <v>99</v>
      </c>
    </row>
    <row r="21" spans="1:3" ht="13.8" thickBot="1">
      <c r="A21" s="39" t="s">
        <v>107</v>
      </c>
    </row>
    <row r="22" spans="1:3" ht="13.8" thickBot="1">
      <c r="A22" s="39" t="s">
        <v>108</v>
      </c>
      <c r="C22" s="35" t="s">
        <v>42</v>
      </c>
    </row>
    <row r="23" spans="1:3">
      <c r="A23" s="39" t="s">
        <v>107</v>
      </c>
      <c r="C23" s="37" t="s">
        <v>102</v>
      </c>
    </row>
    <row r="24" spans="1:3">
      <c r="A24" s="39" t="s">
        <v>109</v>
      </c>
      <c r="C24" s="40" t="s">
        <v>110</v>
      </c>
    </row>
    <row r="25" spans="1:3">
      <c r="A25" s="39" t="s">
        <v>99</v>
      </c>
      <c r="C25" s="39" t="s">
        <v>109</v>
      </c>
    </row>
    <row r="26" spans="1:3">
      <c r="A26" s="39" t="s">
        <v>99</v>
      </c>
      <c r="C26" s="40" t="s">
        <v>111</v>
      </c>
    </row>
    <row r="27" spans="1:3">
      <c r="A27" s="39" t="s">
        <v>99</v>
      </c>
      <c r="C27" s="39" t="s">
        <v>103</v>
      </c>
    </row>
    <row r="28" spans="1:3">
      <c r="A28" s="39" t="s">
        <v>102</v>
      </c>
      <c r="C28" s="39" t="s">
        <v>99</v>
      </c>
    </row>
    <row r="29" spans="1:3">
      <c r="A29" s="39" t="s">
        <v>99</v>
      </c>
      <c r="C29" s="39" t="str">
        <f>""</f>
        <v/>
      </c>
    </row>
    <row r="30" spans="1:3" ht="13.8" thickBot="1">
      <c r="A30" s="42" t="s">
        <v>99</v>
      </c>
      <c r="C30" s="39" t="s">
        <v>105</v>
      </c>
    </row>
    <row r="31" spans="1:3">
      <c r="C31" s="39" t="s">
        <v>102</v>
      </c>
    </row>
    <row r="32" spans="1:3" ht="13.8" thickBot="1">
      <c r="C32" s="39" t="s">
        <v>112</v>
      </c>
    </row>
    <row r="33" spans="1:3">
      <c r="A33" s="37" t="s">
        <v>104</v>
      </c>
      <c r="C33" s="40" t="s">
        <v>113</v>
      </c>
    </row>
    <row r="34" spans="1:3">
      <c r="A34" s="39" t="s">
        <v>114</v>
      </c>
      <c r="C34" s="39" t="s">
        <v>109</v>
      </c>
    </row>
    <row r="35" spans="1:3" ht="13.8" thickBot="1">
      <c r="A35" s="42" t="s">
        <v>99</v>
      </c>
      <c r="C35" s="42" t="s">
        <v>99</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2024-01-19T03:53:57Z</dcterms:modified>
</cp:coreProperties>
</file>